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'Лист1'!$C$1:$F$58</definedName>
    <definedName name="_xlnm.Print_Titles" localSheetId="0">'Лист1'!$17:$19</definedName>
    <definedName name="_xlnm.Print_Area" localSheetId="0">'Лист1'!$A$1:$I$58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<sst xmlns="http://schemas.openxmlformats.org/spreadsheetml/2006/main" count="109" uniqueCount="86">
  <si>
    <t>ДОХОДЫ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</si>
  <si>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</si>
  <si>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</si>
  <si>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Код</t>
  </si>
  <si>
    <t>Сумма</t>
  </si>
  <si>
    <t>НАЛОГОВЫЕ И НЕНАЛОГОВЫЕ ДОХОДЫ</t>
  </si>
  <si>
    <t>000</t>
  </si>
  <si>
    <t>1 00 00000 00 0000 000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</si>
  <si>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</si>
  <si>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</si>
  <si>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</si>
  <si>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</si>
  <si>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</si>
  <si>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</si>
  <si>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</si>
  <si>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</si>
  <si>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1 06 00000 00 0000 000</t>
  </si>
  <si>
    <t>Налог на имущество  физических  лиц</t>
  </si>
  <si>
    <t>182</t>
  </si>
  <si>
    <t>1 06 01000 00 0000 110</t>
  </si>
  <si>
    <t xml:space="preserve">Налог на имущество  физических  лиц, взимаемый по ставкам, применяемым 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</si>
  <si>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1 06 01010 03 0000 110</t>
  </si>
  <si>
    <t>1 13 00000 00 0000 000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</si>
  <si>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</si>
  <si>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ШТРАФЫ, САНКЦИИ, ВОЗМЕЩЕНИЕ УЩЕРБА</t>
  </si>
  <si>
    <t>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</si>
  <si>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</si>
  <si>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</si>
  <si>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</si>
  <si>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1 16 90000 00 0000 140</t>
  </si>
  <si>
    <t xml:space="preserve"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 Москвы и Санкт-Петербурга </t>
  </si>
  <si>
    <t>1 16 90030 03 0000 140</t>
  </si>
  <si>
    <t>1 16 90030 03 0100 140</t>
  </si>
  <si>
    <t>1 16 90030 03 0200 140</t>
  </si>
  <si>
    <t>2 00 00000 00 0000 000</t>
  </si>
  <si>
    <t>Субвенции бюджетам субъектов Российской Федерации и муниципальных образований</t>
  </si>
  <si>
    <t>2 02 03000 00 0000 151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</si>
  <si>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</si>
  <si>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</si>
  <si>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932</t>
  </si>
  <si>
    <t>2 02 03024 03 0000 151</t>
  </si>
  <si>
    <t>2 02 03024 03 0100 151</t>
  </si>
  <si>
    <t>Субвенции бюджетам муниципальных образований на содержание ребенка в семье опекуна и приемной семье, а также вознаграждение,
причитающееся приемному родителю</t>
  </si>
  <si>
    <t>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</si>
  <si>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</si>
  <si>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</si>
  <si>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</si>
  <si>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2 02 03027 03 0100 151</t>
  </si>
  <si>
    <t>Субвенции бюджетам внутригородских муниципальных образований  Санкт-Петербурга на выплату вознаграждения,
причитающегося приемному родителю</t>
  </si>
  <si>
    <t>2 02 03027 03 0200 151</t>
  </si>
  <si>
    <t>1 05 01011 01 0000 110</t>
  </si>
  <si>
    <t>1 05 01021 01 0000 110</t>
  </si>
  <si>
    <t>1 05 02010 02 0000 110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</si>
  <si>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</si>
  <si>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</si>
  <si>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</si>
  <si>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</si>
  <si>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</si>
  <si>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</si>
  <si>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</si>
  <si>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1 13 02993 03 0000 130</t>
  </si>
  <si>
    <t>Минимальный налог, зачисляемый в бюджеты субъектов Российской Федерации</t>
  </si>
  <si>
    <t>1 05 01050 01 0000 110</t>
  </si>
  <si>
    <t>Приложение 1</t>
  </si>
  <si>
    <t>(тыс.руб.)</t>
  </si>
  <si>
    <t xml:space="preserve">Код администратора </t>
  </si>
  <si>
    <t>Код источника доходов</t>
  </si>
  <si>
    <t>Наименование источника доходов</t>
  </si>
  <si>
    <t xml:space="preserve">БЕЗВОЗМЕЗДНЫЕ ПОСТУПЛЕНИЯ  </t>
  </si>
  <si>
    <t>2 02 00000 00 0000 00</t>
  </si>
  <si>
    <t>Безвозмездные поступления от других бюджетов бюджетной системы Российской Федерации</t>
  </si>
  <si>
    <t xml:space="preserve">Субвенции бюджетам внутригородских муниципальных образований городов  федерального значения Москвы и       
Санкт- Петербурга на выполнение передаваемых полномочий субъектов Российской Федерации                 
</t>
  </si>
  <si>
    <t>Итого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</si>
  <si>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</si>
  <si>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на 2014 год</t>
  </si>
  <si>
    <t>2 02 03024 03 0200 151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</si>
  <si>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</si>
  <si>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</si>
  <si>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</si>
  <si>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</si>
  <si>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</si>
  <si>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 xml:space="preserve">1 17 00000 00 0000 000 </t>
  </si>
  <si>
    <t>1 17 05000 00 0000 180</t>
  </si>
  <si>
    <t>Прочие неналоговые доходы</t>
  </si>
  <si>
    <t xml:space="preserve">Субвенции бюджетам внутригородских муниципальных образований Санкт-Петербурга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 </t>
  </si>
  <si>
    <t>к решению  Муниципального Совета внутригородского  Муниципального образования Санкт-Петербурга муниципальный округ Полюстрово от 20.11.2013 №237 "О местном  бюджете  внутригородского Муниципального образования Санкт-Петербурга муниципальный округ Полюстрово на 2014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</si>
</sst>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5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justify"/>
    </xf>
    <xf numFmtId="0" fontId="24" fillId="0" borderId="0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/>
    </xf>
    <xf numFmtId="0" fontId="23" fillId="0" borderId="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view="pageBreakPreview" zoomScale="60" zoomScaleNormal="75" zoomScalePageLayoutView="0" workbookViewId="0" topLeftCell="A1">
      <selection activeCell="C5" sqref="C5:I5"/>
    </sheetView>
  </sheetViews>
  <sheetFormatPr defaultColWidth="9.00390625" defaultRowHeight="12.75"/>
  <cols>
    <col min="1" max="1" width="4.625" style="0" customWidth="1"/>
    <col min="2" max="2" width="0" style="0" hidden="1" customWidth="1"/>
    <col min="3" max="3" width="21.00390625" style="0" customWidth="1"/>
    <col min="4" max="4" width="33.00390625" style="0" customWidth="1"/>
    <col min="5" max="5" width="70.125" style="0" customWidth="1"/>
    <col min="6" max="6" width="23.75390625" style="0" customWidth="1"/>
    <col min="7" max="9" width="0" style="0" hidden="1" customWidth="1"/>
    <col min="10" max="10" width="9.25390625" style="0" customWidth="1"/>
    <col min="11" max="11" width="41.875" style="0" customWidth="1"/>
    <col min="12" max="12" width="17.875" style="0" customWidth="1"/>
    <col min="13" max="13" width="30.125" style="0" customWidth="1"/>
  </cols>
  <sheetData>
    <row r="1" spans="3:6" ht="15">
      <c r="C1" s="75"/>
      <c r="D1" s="75"/>
      <c r="E1" s="75"/>
      <c r="F1" s="75"/>
    </row>
    <row r="2" spans="3:6" ht="15">
      <c r="C2" s="75"/>
      <c r="D2" s="75"/>
      <c r="E2" s="75"/>
      <c r="F2" s="75"/>
    </row>
    <row r="3" spans="3:9" ht="15.75">
      <c r="C3" s="68" t="s">
        <v>63</v>
      </c>
      <c r="D3" s="68"/>
      <c r="E3" s="68"/>
      <c r="F3" s="68"/>
      <c r="G3" s="63"/>
      <c r="H3" s="63"/>
      <c r="I3" s="63"/>
    </row>
    <row r="4" spans="3:9" ht="74.25" customHeight="1">
      <c r="C4" s="64"/>
      <c r="D4" s="64"/>
      <c r="E4" s="80" t="s">
        <v>85</v>
      </c>
      <c r="F4" s="80"/>
      <c r="G4" s="80"/>
      <c r="H4" s="80"/>
      <c r="I4" s="80"/>
    </row>
    <row r="5" spans="3:9" ht="12.75">
      <c r="C5" s="78"/>
      <c r="D5" s="79"/>
      <c r="E5" s="79"/>
      <c r="F5" s="79"/>
      <c r="G5" s="79"/>
      <c r="H5" s="79"/>
      <c r="I5" s="79"/>
    </row>
    <row r="6" spans="1:9" ht="12.75">
      <c r="A6" s="5"/>
      <c r="B6" s="5"/>
      <c r="C6" s="78"/>
      <c r="D6" s="79"/>
      <c r="E6" s="79"/>
      <c r="F6" s="79"/>
      <c r="G6" s="79"/>
      <c r="H6" s="79"/>
      <c r="I6" s="79"/>
    </row>
    <row r="7" spans="3:9" ht="12.75">
      <c r="C7" s="78"/>
      <c r="D7" s="79"/>
      <c r="E7" s="79"/>
      <c r="F7" s="79"/>
      <c r="G7" s="79"/>
      <c r="H7" s="79"/>
      <c r="I7" s="79"/>
    </row>
    <row r="8" spans="3:9" ht="12.75">
      <c r="C8" s="7"/>
      <c r="D8" s="8"/>
      <c r="E8" s="8"/>
      <c r="F8" s="8"/>
      <c r="G8" s="8"/>
      <c r="H8" s="8"/>
      <c r="I8" s="8"/>
    </row>
    <row r="9" spans="3:9" ht="12.75">
      <c r="C9" s="7"/>
      <c r="D9" s="8"/>
      <c r="E9" s="8"/>
      <c r="F9" s="8"/>
      <c r="G9" s="8"/>
      <c r="H9" s="8"/>
      <c r="I9" s="8"/>
    </row>
    <row r="10" spans="3:9" ht="12.75">
      <c r="C10" s="7"/>
      <c r="D10" s="8"/>
      <c r="E10" s="8"/>
      <c r="F10" s="8"/>
      <c r="G10" s="8"/>
      <c r="H10" s="8"/>
      <c r="I10" s="8"/>
    </row>
    <row r="11" spans="3:8" ht="19.5">
      <c r="C11" s="71" t="s">
        <v>0</v>
      </c>
      <c r="D11" s="71"/>
      <c r="E11" s="71"/>
      <c r="F11" s="71"/>
      <c r="G11" s="71"/>
      <c r="H11" s="71"/>
    </row>
    <row r="12" spans="3:8" ht="19.5">
      <c r="C12" s="71" t="s">
        <v>1</v>
      </c>
      <c r="D12" s="71"/>
      <c r="E12" s="71"/>
      <c r="F12" s="71"/>
      <c r="G12" s="71"/>
      <c r="H12" s="71"/>
    </row>
    <row r="13" spans="3:8" ht="19.5">
      <c r="C13" s="71" t="s">
        <v>2</v>
      </c>
      <c r="D13" s="71"/>
      <c r="E13" s="71"/>
      <c r="F13" s="71"/>
      <c r="G13" s="71"/>
      <c r="H13" s="71"/>
    </row>
    <row r="14" spans="3:8" ht="19.5">
      <c r="C14" s="71" t="s">
        <v>74</v>
      </c>
      <c r="D14" s="71"/>
      <c r="E14" s="71"/>
      <c r="F14" s="71"/>
      <c r="G14" s="71"/>
      <c r="H14" s="71"/>
    </row>
    <row r="15" spans="3:8" s="1" customFormat="1" ht="19.5">
      <c r="C15" s="3"/>
      <c r="D15" s="3"/>
      <c r="E15" s="3"/>
      <c r="F15" s="3"/>
      <c r="G15" s="3"/>
      <c r="H15" s="3"/>
    </row>
    <row r="16" spans="3:8" ht="20.25" thickBot="1">
      <c r="C16" s="3"/>
      <c r="D16" s="3"/>
      <c r="E16" s="3"/>
      <c r="F16" s="4" t="s">
        <v>64</v>
      </c>
      <c r="G16" s="3"/>
      <c r="H16" s="3"/>
    </row>
    <row r="17" spans="3:8" ht="20.25" thickBot="1">
      <c r="C17" s="76" t="s">
        <v>3</v>
      </c>
      <c r="D17" s="77"/>
      <c r="E17" s="72" t="s">
        <v>67</v>
      </c>
      <c r="F17" s="72" t="s">
        <v>4</v>
      </c>
      <c r="G17" s="3"/>
      <c r="H17" s="3"/>
    </row>
    <row r="18" spans="3:8" ht="31.5" customHeight="1">
      <c r="C18" s="72" t="s">
        <v>65</v>
      </c>
      <c r="D18" s="72" t="s">
        <v>66</v>
      </c>
      <c r="E18" s="73"/>
      <c r="F18" s="73"/>
      <c r="G18" s="3"/>
      <c r="H18" s="3"/>
    </row>
    <row r="19" spans="3:8" ht="20.25" thickBot="1">
      <c r="C19" s="73"/>
      <c r="D19" s="73"/>
      <c r="E19" s="73"/>
      <c r="F19" s="73"/>
      <c r="G19" s="3"/>
      <c r="H19" s="3"/>
    </row>
    <row r="20" spans="3:8" s="14" customFormat="1" ht="29.25" customHeight="1" thickBot="1">
      <c r="C20" s="16" t="s">
        <v>6</v>
      </c>
      <c r="D20" s="17" t="s">
        <v>7</v>
      </c>
      <c r="E20" s="18" t="s">
        <v>5</v>
      </c>
      <c r="F20" s="19">
        <f>F21+F29+F32+F36+F44</f>
        <v>76061.79999999999</v>
      </c>
      <c r="G20" s="20"/>
      <c r="H20" s="20"/>
    </row>
    <row r="21" spans="3:6" s="14" customFormat="1" ht="24.75" customHeight="1" thickBot="1">
      <c r="C21" s="21" t="s">
        <v>6</v>
      </c>
      <c r="D21" s="22" t="s">
        <v>9</v>
      </c>
      <c r="E21" s="23" t="s">
        <v>8</v>
      </c>
      <c r="F21" s="24">
        <f>F22+F27+F28</f>
        <v>58768.899999999994</v>
      </c>
    </row>
    <row r="22" spans="3:9" s="14" customFormat="1" ht="13.5" thickBot="1">
      <c r="C22" s="69">
        <v>182</v>
      </c>
      <c r="D22" s="69" t="s">
        <v>11</v>
      </c>
      <c r="E22" s="74" t="s">
        <v>10</v>
      </c>
      <c r="F22" s="70">
        <f>F24+F25+F26</f>
        <v>50785.399999999994</v>
      </c>
      <c r="G22" s="13"/>
      <c r="H22" s="13"/>
      <c r="I22" s="13"/>
    </row>
    <row r="23" spans="3:9" s="14" customFormat="1" ht="31.5" customHeight="1" thickBot="1">
      <c r="C23" s="69"/>
      <c r="D23" s="69"/>
      <c r="E23" s="74"/>
      <c r="F23" s="70"/>
      <c r="G23" s="13"/>
      <c r="H23" s="13"/>
      <c r="I23" s="13"/>
    </row>
    <row r="24" spans="3:9" s="14" customFormat="1" ht="44.25" customHeight="1" thickBot="1">
      <c r="C24" s="27">
        <v>182</v>
      </c>
      <c r="D24" s="27" t="s">
        <v>50</v>
      </c>
      <c r="E24" s="28" t="s">
        <v>12</v>
      </c>
      <c r="F24" s="29">
        <f>50489-F25-F26+3000+1100+5000-5.3-232.9-7390-974.9-200.5</f>
        <v>36370</v>
      </c>
      <c r="G24" s="13"/>
      <c r="H24" s="13"/>
      <c r="I24" s="13"/>
    </row>
    <row r="25" spans="3:6" s="14" customFormat="1" ht="54" customHeight="1" thickBot="1">
      <c r="C25" s="25">
        <v>182</v>
      </c>
      <c r="D25" s="25" t="s">
        <v>51</v>
      </c>
      <c r="E25" s="30" t="s">
        <v>13</v>
      </c>
      <c r="F25" s="26">
        <f>6000+3000-267.3</f>
        <v>8732.7</v>
      </c>
    </row>
    <row r="26" spans="3:6" s="14" customFormat="1" ht="39.75" customHeight="1" thickBot="1">
      <c r="C26" s="25">
        <v>182</v>
      </c>
      <c r="D26" s="25" t="s">
        <v>62</v>
      </c>
      <c r="E26" s="30" t="s">
        <v>61</v>
      </c>
      <c r="F26" s="32">
        <f>7000+1100-2417.3</f>
        <v>5682.7</v>
      </c>
    </row>
    <row r="27" spans="3:6" s="14" customFormat="1" ht="42" customHeight="1" thickBot="1">
      <c r="C27" s="25">
        <v>182</v>
      </c>
      <c r="D27" s="31" t="s">
        <v>52</v>
      </c>
      <c r="E27" s="30" t="s">
        <v>14</v>
      </c>
      <c r="F27" s="32">
        <f>7683+200.5</f>
        <v>7883.5</v>
      </c>
    </row>
    <row r="28" spans="3:6" s="14" customFormat="1" ht="60.75" customHeight="1" thickBot="1">
      <c r="C28" s="25">
        <v>182</v>
      </c>
      <c r="D28" s="31" t="s">
        <v>76</v>
      </c>
      <c r="E28" s="30" t="s">
        <v>77</v>
      </c>
      <c r="F28" s="32">
        <v>100</v>
      </c>
    </row>
    <row r="29" spans="3:11" s="14" customFormat="1" ht="25.5" customHeight="1" thickBot="1">
      <c r="C29" s="33" t="s">
        <v>6</v>
      </c>
      <c r="D29" s="31" t="s">
        <v>16</v>
      </c>
      <c r="E29" s="30" t="s">
        <v>15</v>
      </c>
      <c r="F29" s="34">
        <f>F30</f>
        <v>14929.9</v>
      </c>
      <c r="K29" s="65"/>
    </row>
    <row r="30" spans="3:11" s="14" customFormat="1" ht="23.25" customHeight="1" thickBot="1">
      <c r="C30" s="33" t="s">
        <v>18</v>
      </c>
      <c r="D30" s="31" t="s">
        <v>19</v>
      </c>
      <c r="E30" s="30" t="s">
        <v>17</v>
      </c>
      <c r="F30" s="32">
        <f>F31</f>
        <v>14929.9</v>
      </c>
      <c r="K30" s="65"/>
    </row>
    <row r="31" spans="3:11" s="14" customFormat="1" ht="72.75" customHeight="1" thickBot="1">
      <c r="C31" s="27">
        <v>182</v>
      </c>
      <c r="D31" s="36" t="s">
        <v>21</v>
      </c>
      <c r="E31" s="28" t="s">
        <v>20</v>
      </c>
      <c r="F31" s="37">
        <f>6628.9+1500+6801</f>
        <v>14929.9</v>
      </c>
      <c r="K31" s="65"/>
    </row>
    <row r="32" spans="3:11" s="14" customFormat="1" ht="42" customHeight="1" thickBot="1">
      <c r="C32" s="38" t="s">
        <v>6</v>
      </c>
      <c r="D32" s="39" t="s">
        <v>22</v>
      </c>
      <c r="E32" s="40" t="s">
        <v>56</v>
      </c>
      <c r="F32" s="41">
        <f>F33</f>
        <v>100</v>
      </c>
      <c r="K32" s="13"/>
    </row>
    <row r="33" spans="3:7" s="14" customFormat="1" ht="32.25" customHeight="1" thickBot="1">
      <c r="C33" s="21" t="s">
        <v>6</v>
      </c>
      <c r="D33" s="22" t="s">
        <v>58</v>
      </c>
      <c r="E33" s="42" t="s">
        <v>57</v>
      </c>
      <c r="F33" s="43">
        <f>F34</f>
        <v>100</v>
      </c>
      <c r="G33" s="67"/>
    </row>
    <row r="34" spans="3:7" s="14" customFormat="1" ht="57" customHeight="1" thickBot="1">
      <c r="C34" s="33" t="s">
        <v>6</v>
      </c>
      <c r="D34" s="31" t="s">
        <v>60</v>
      </c>
      <c r="E34" s="45" t="s">
        <v>59</v>
      </c>
      <c r="F34" s="32">
        <f>F35</f>
        <v>100</v>
      </c>
      <c r="G34" s="67"/>
    </row>
    <row r="35" spans="3:7" s="14" customFormat="1" ht="95.25" customHeight="1" thickBot="1">
      <c r="C35" s="27">
        <v>867</v>
      </c>
      <c r="D35" s="36" t="s">
        <v>53</v>
      </c>
      <c r="E35" s="46" t="s">
        <v>23</v>
      </c>
      <c r="F35" s="37">
        <f>864-764</f>
        <v>100</v>
      </c>
      <c r="G35" s="12"/>
    </row>
    <row r="36" spans="3:7" s="14" customFormat="1" ht="30.75" customHeight="1" thickBot="1">
      <c r="C36" s="25" t="s">
        <v>6</v>
      </c>
      <c r="D36" s="25" t="s">
        <v>25</v>
      </c>
      <c r="E36" s="28" t="s">
        <v>24</v>
      </c>
      <c r="F36" s="11">
        <f>F37+F38</f>
        <v>2030</v>
      </c>
      <c r="G36" s="12"/>
    </row>
    <row r="37" spans="3:10" s="14" customFormat="1" ht="68.25" customHeight="1" thickBot="1">
      <c r="C37" s="25">
        <v>182</v>
      </c>
      <c r="D37" s="25" t="s">
        <v>27</v>
      </c>
      <c r="E37" s="28" t="s">
        <v>26</v>
      </c>
      <c r="F37" s="26">
        <v>310</v>
      </c>
      <c r="G37" s="12"/>
      <c r="J37" s="15"/>
    </row>
    <row r="38" spans="3:7" s="14" customFormat="1" ht="38.25" customHeight="1" thickBot="1">
      <c r="C38" s="33" t="s">
        <v>6</v>
      </c>
      <c r="D38" s="31" t="s">
        <v>29</v>
      </c>
      <c r="E38" s="30" t="s">
        <v>28</v>
      </c>
      <c r="F38" s="32">
        <f>F39</f>
        <v>1720</v>
      </c>
      <c r="G38" s="66"/>
    </row>
    <row r="39" spans="3:7" s="14" customFormat="1" ht="68.25" customHeight="1" thickBot="1">
      <c r="C39" s="21" t="s">
        <v>6</v>
      </c>
      <c r="D39" s="22" t="s">
        <v>31</v>
      </c>
      <c r="E39" s="23" t="s">
        <v>30</v>
      </c>
      <c r="F39" s="43">
        <f>F40+F41+F42+F43</f>
        <v>1720</v>
      </c>
      <c r="G39" s="66"/>
    </row>
    <row r="40" spans="3:7" s="14" customFormat="1" ht="74.25" customHeight="1" thickBot="1">
      <c r="C40" s="25">
        <v>806</v>
      </c>
      <c r="D40" s="31" t="s">
        <v>32</v>
      </c>
      <c r="E40" s="30" t="s">
        <v>54</v>
      </c>
      <c r="F40" s="32">
        <v>950</v>
      </c>
      <c r="G40" s="66"/>
    </row>
    <row r="41" spans="3:7" s="14" customFormat="1" ht="73.5" customHeight="1" thickBot="1">
      <c r="C41" s="48">
        <v>807</v>
      </c>
      <c r="D41" s="22" t="s">
        <v>32</v>
      </c>
      <c r="E41" s="30" t="s">
        <v>54</v>
      </c>
      <c r="F41" s="43">
        <v>80</v>
      </c>
      <c r="G41" s="66"/>
    </row>
    <row r="42" spans="3:7" s="14" customFormat="1" ht="75" customHeight="1" thickBot="1">
      <c r="C42" s="48">
        <v>852</v>
      </c>
      <c r="D42" s="50" t="s">
        <v>32</v>
      </c>
      <c r="E42" s="30" t="s">
        <v>54</v>
      </c>
      <c r="F42" s="43">
        <v>550</v>
      </c>
      <c r="G42" s="44"/>
    </row>
    <row r="43" spans="3:7" s="14" customFormat="1" ht="71.25" customHeight="1" thickBot="1">
      <c r="C43" s="57">
        <v>852</v>
      </c>
      <c r="D43" s="59" t="s">
        <v>33</v>
      </c>
      <c r="E43" s="58" t="s">
        <v>55</v>
      </c>
      <c r="F43" s="52">
        <f>20+120</f>
        <v>140</v>
      </c>
      <c r="G43" s="12"/>
    </row>
    <row r="44" spans="3:7" s="14" customFormat="1" ht="43.5" customHeight="1" thickBot="1">
      <c r="C44" s="60" t="s">
        <v>6</v>
      </c>
      <c r="D44" s="59" t="s">
        <v>81</v>
      </c>
      <c r="E44" s="61" t="s">
        <v>78</v>
      </c>
      <c r="F44" s="62">
        <f>F45</f>
        <v>233</v>
      </c>
      <c r="G44" s="12"/>
    </row>
    <row r="45" spans="3:7" s="14" customFormat="1" ht="33.75" customHeight="1" thickBot="1">
      <c r="C45" s="60" t="s">
        <v>39</v>
      </c>
      <c r="D45" s="59" t="s">
        <v>82</v>
      </c>
      <c r="E45" s="61" t="s">
        <v>83</v>
      </c>
      <c r="F45" s="62">
        <f>F46</f>
        <v>233</v>
      </c>
      <c r="G45" s="12"/>
    </row>
    <row r="46" spans="3:7" s="14" customFormat="1" ht="61.5" customHeight="1" thickBot="1">
      <c r="C46" s="33" t="s">
        <v>39</v>
      </c>
      <c r="D46" s="50" t="s">
        <v>80</v>
      </c>
      <c r="E46" s="61" t="s">
        <v>79</v>
      </c>
      <c r="F46" s="52">
        <v>233</v>
      </c>
      <c r="G46" s="12"/>
    </row>
    <row r="47" spans="3:7" s="14" customFormat="1" ht="31.5" customHeight="1" thickBot="1">
      <c r="C47" s="33" t="s">
        <v>6</v>
      </c>
      <c r="D47" s="6" t="s">
        <v>34</v>
      </c>
      <c r="E47" s="53" t="s">
        <v>68</v>
      </c>
      <c r="F47" s="34">
        <f>F48</f>
        <v>9608.400000000001</v>
      </c>
      <c r="G47" s="12"/>
    </row>
    <row r="48" spans="3:7" s="14" customFormat="1" ht="36.75" customHeight="1" thickBot="1">
      <c r="C48" s="33" t="s">
        <v>6</v>
      </c>
      <c r="D48" s="31" t="s">
        <v>69</v>
      </c>
      <c r="E48" s="30" t="s">
        <v>70</v>
      </c>
      <c r="F48" s="32">
        <f>F49</f>
        <v>9608.400000000001</v>
      </c>
      <c r="G48" s="12"/>
    </row>
    <row r="49" spans="3:7" s="14" customFormat="1" ht="41.25" customHeight="1" thickBot="1">
      <c r="C49" s="21" t="s">
        <v>6</v>
      </c>
      <c r="D49" s="50" t="s">
        <v>36</v>
      </c>
      <c r="E49" s="28" t="s">
        <v>35</v>
      </c>
      <c r="F49" s="32">
        <f>F50+F54</f>
        <v>9608.400000000001</v>
      </c>
      <c r="G49" s="12"/>
    </row>
    <row r="50" spans="3:9" s="14" customFormat="1" ht="43.5" customHeight="1" thickBot="1">
      <c r="C50" s="54" t="s">
        <v>6</v>
      </c>
      <c r="D50" s="25" t="s">
        <v>38</v>
      </c>
      <c r="E50" s="28" t="s">
        <v>37</v>
      </c>
      <c r="F50" s="52">
        <f>F51</f>
        <v>2976.7000000000003</v>
      </c>
      <c r="G50" s="67"/>
      <c r="H50" s="65"/>
      <c r="I50" s="65"/>
    </row>
    <row r="51" spans="3:9" s="14" customFormat="1" ht="72.75" customHeight="1" thickBot="1">
      <c r="C51" s="33" t="s">
        <v>39</v>
      </c>
      <c r="D51" s="31" t="s">
        <v>40</v>
      </c>
      <c r="E51" s="30" t="s">
        <v>71</v>
      </c>
      <c r="F51" s="32">
        <f>F52+F53</f>
        <v>2976.7000000000003</v>
      </c>
      <c r="G51" s="67"/>
      <c r="H51" s="35"/>
      <c r="I51" s="35"/>
    </row>
    <row r="52" spans="3:9" s="14" customFormat="1" ht="105.75" customHeight="1" thickBot="1">
      <c r="C52" s="33" t="s">
        <v>39</v>
      </c>
      <c r="D52" s="31" t="s">
        <v>75</v>
      </c>
      <c r="E52" s="30" t="s">
        <v>84</v>
      </c>
      <c r="F52" s="32">
        <v>5.3</v>
      </c>
      <c r="G52" s="67"/>
      <c r="H52" s="35"/>
      <c r="I52" s="35"/>
    </row>
    <row r="53" spans="3:9" s="14" customFormat="1" ht="77.25" customHeight="1" thickBot="1">
      <c r="C53" s="33" t="s">
        <v>39</v>
      </c>
      <c r="D53" s="31" t="s">
        <v>41</v>
      </c>
      <c r="E53" s="30" t="s">
        <v>73</v>
      </c>
      <c r="F53" s="32">
        <v>2971.4</v>
      </c>
      <c r="G53" s="67"/>
      <c r="H53" s="35"/>
      <c r="I53" s="35"/>
    </row>
    <row r="54" spans="3:9" s="14" customFormat="1" ht="54" customHeight="1" thickBot="1">
      <c r="C54" s="33" t="s">
        <v>6</v>
      </c>
      <c r="D54" s="31" t="s">
        <v>43</v>
      </c>
      <c r="E54" s="55" t="s">
        <v>42</v>
      </c>
      <c r="F54" s="26">
        <f>F55</f>
        <v>6631.700000000001</v>
      </c>
      <c r="G54" s="66"/>
      <c r="H54" s="65"/>
      <c r="I54" s="65"/>
    </row>
    <row r="55" spans="3:9" s="14" customFormat="1" ht="90" customHeight="1" thickBot="1">
      <c r="C55" s="21" t="s">
        <v>39</v>
      </c>
      <c r="D55" s="50" t="s">
        <v>45</v>
      </c>
      <c r="E55" s="55" t="s">
        <v>44</v>
      </c>
      <c r="F55" s="56">
        <f>F56+F57</f>
        <v>6631.700000000001</v>
      </c>
      <c r="G55" s="66"/>
      <c r="H55" s="13"/>
      <c r="I55" s="35"/>
    </row>
    <row r="56" spans="3:12" s="14" customFormat="1" ht="61.5" customHeight="1" thickBot="1">
      <c r="C56" s="48">
        <v>932</v>
      </c>
      <c r="D56" s="31" t="s">
        <v>47</v>
      </c>
      <c r="E56" s="30" t="s">
        <v>46</v>
      </c>
      <c r="F56" s="32">
        <v>4276.8</v>
      </c>
      <c r="G56" s="47"/>
      <c r="H56" s="35"/>
      <c r="I56" s="35"/>
      <c r="L56" s="35"/>
    </row>
    <row r="57" spans="3:9" s="14" customFormat="1" ht="57" customHeight="1" thickBot="1">
      <c r="C57" s="49">
        <v>932</v>
      </c>
      <c r="D57" s="50" t="s">
        <v>49</v>
      </c>
      <c r="E57" s="51" t="s">
        <v>48</v>
      </c>
      <c r="F57" s="52">
        <v>2354.9</v>
      </c>
      <c r="G57" s="44"/>
      <c r="H57" s="13"/>
      <c r="I57" s="13"/>
    </row>
    <row r="58" spans="3:11" s="14" customFormat="1" ht="24.75" customHeight="1" thickBot="1">
      <c r="C58" s="9"/>
      <c r="D58" s="9"/>
      <c r="E58" s="10" t="s">
        <v>72</v>
      </c>
      <c r="F58" s="11">
        <f>F47+F20</f>
        <v>85670.19999999998</v>
      </c>
      <c r="G58" s="12"/>
      <c r="H58" s="13"/>
      <c r="I58" s="13"/>
      <c r="K58" s="15"/>
    </row>
    <row r="90" ht="12.75">
      <c r="E90" s="2"/>
    </row>
  </sheetData>
  <sheetProtection selectLockedCells="1" selectUnlockedCells="1"/>
  <mergeCells count="28">
    <mergeCell ref="C1:F1"/>
    <mergeCell ref="C17:D17"/>
    <mergeCell ref="E17:E19"/>
    <mergeCell ref="F17:F19"/>
    <mergeCell ref="C18:C19"/>
    <mergeCell ref="C5:I5"/>
    <mergeCell ref="C6:I6"/>
    <mergeCell ref="C7:I7"/>
    <mergeCell ref="C2:F2"/>
    <mergeCell ref="E4:I4"/>
    <mergeCell ref="C3:F3"/>
    <mergeCell ref="C22:C23"/>
    <mergeCell ref="D22:D23"/>
    <mergeCell ref="F22:F23"/>
    <mergeCell ref="C11:H11"/>
    <mergeCell ref="D18:D19"/>
    <mergeCell ref="C12:H12"/>
    <mergeCell ref="C13:H13"/>
    <mergeCell ref="C14:H14"/>
    <mergeCell ref="E22:E23"/>
    <mergeCell ref="K29:K31"/>
    <mergeCell ref="G40:G41"/>
    <mergeCell ref="G50:G53"/>
    <mergeCell ref="H50:I50"/>
    <mergeCell ref="G54:G55"/>
    <mergeCell ref="H54:I54"/>
    <mergeCell ref="G33:G34"/>
    <mergeCell ref="G38:G39"/>
  </mergeCells>
  <printOptions horizontalCentered="1"/>
  <pageMargins left="0.7480314960629921" right="0.35433070866141736" top="0.7086614173228347" bottom="0.3937007874015748" header="0" footer="0"/>
  <pageSetup fitToHeight="2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2014-12-12T10:30:59Z</cp:lastPrinted>
  <dcterms:created xsi:type="dcterms:W3CDTF">2014-12-11T14:25:48Z</dcterms:created>
  <dcterms:modified xsi:type="dcterms:W3CDTF">2014-12-22T08:38:39Z</dcterms:modified>
  <cp:category/>
  <cp:version/>
  <cp:contentType/>
  <cp:contentStatus/>
</cp:coreProperties>
</file>