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'Лист1'!$C$1:$F$53</definedName>
    <definedName name="_xlnm.Print_Titles" localSheetId="0">'Лист1'!$11:$12</definedName>
    <definedName name="_xlnm.Print_Area" localSheetId="0">'Лист1'!$A$1:$I$53</definedName>
  </definedNames>
  <calcPr fullCalcOnLoad="1"/>
</workbook>
</file>

<file path=xl/sharedStrings.xml><?xml version="1.0" encoding="utf-8"?>
<sst xmlns="http://schemas.openxmlformats.org/spreadsheetml/2006/main" count="111" uniqueCount="86">
  <si>
    <t>ДОХОДЫ</t>
  </si>
  <si>
    <t xml:space="preserve">МЕСТНОГО БЮДЖЕТА ВНУТРИГОРОДСКОГО МУНИЦИПАЛЬНОГО ОБРАЗОВАНИЯ </t>
  </si>
  <si>
    <t>САНКТ-ПЕТЕРБУРГА МУНИЦИПАЛЬНЫЙ ОКРУГ ПОЛЮСТРОВО</t>
  </si>
  <si>
    <t>НАЛОГОВЫЕ И НЕНАЛОГОВЫЕ ДОХОДЫ</t>
  </si>
  <si>
    <t>000</t>
  </si>
  <si>
    <t>1 00 00000 00 0000 000</t>
  </si>
  <si>
    <t>НАЛОГИ НА СОВОКУПНЫЙ ДОХОД</t>
  </si>
  <si>
    <t>1 05 00000 00 0000 000</t>
  </si>
  <si>
    <t>Налог, взимаемый в связи с применением упрощенной системы налогообложения</t>
  </si>
  <si>
    <t>1 05 01000 00 0000 110</t>
  </si>
  <si>
    <t>Налог, взимаемый с налогоплательщиков, выбравших в качестве объекта налогообложения  доходы</t>
  </si>
  <si>
    <t>Единый налог на вмененный доход для отдельных видов деятельности</t>
  </si>
  <si>
    <t>1 13 00000 00 0000 000</t>
  </si>
  <si>
    <t>ШТРАФЫ, САНКЦИИ, ВОЗМЕЩЕНИЕ УЩЕРБА</t>
  </si>
  <si>
    <t>1 16 00000 00 0000 000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</si>
  <si>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</si>
  <si>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</si>
  <si>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Прочие поступления от денежных взысканий (штрафов) и иных сумм в возмещение ущерба</t>
  </si>
  <si>
    <t>1 16 90000 00 0000 140</t>
  </si>
  <si>
    <t>1 16 90030 03 0000 140</t>
  </si>
  <si>
    <t>1 16 90030 03 0100 140</t>
  </si>
  <si>
    <t>1 16 90030 03 0200 140</t>
  </si>
  <si>
    <t>2 00 00000 00 0000 000</t>
  </si>
  <si>
    <t>Субвенции местным бюджетам на выполнение передаваемых полномочий субъектов Российской Федерации</t>
  </si>
  <si>
    <t>932</t>
  </si>
  <si>
    <t>Субвенции бюджетам муниципальных образований на содержание ребенка в семье опекуна и приемной семье, а также вознаграждение,
причитающееся приемному родителю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</si>
  <si>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</si>
  <si>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1 05 01011 01 0000 110</t>
  </si>
  <si>
    <t>1 05 01021 01 0000 110</t>
  </si>
  <si>
    <t>1 05 02010 02 0000 110</t>
  </si>
  <si>
    <t>1 13 02993 03 0100 130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</si>
  <si>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«Об административных правонарушениях в Санкт-Петербурге»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</si>
  <si>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</si>
  <si>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</si>
  <si>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</si>
  <si>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1 13 02993 03 0000 130</t>
  </si>
  <si>
    <t>1 05 01050 01 0000 110</t>
  </si>
  <si>
    <t>Приложение 1</t>
  </si>
  <si>
    <t>(тыс.руб.)</t>
  </si>
  <si>
    <t xml:space="preserve">БЕЗВОЗМЕЗДНЫЕ ПОСТУПЛЕНИЯ  </t>
  </si>
  <si>
    <t>Безвозмездные поступления от других бюджетов бюджетной системы Российской Федерации</t>
  </si>
  <si>
    <t>Итого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</si>
  <si>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</si>
  <si>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1 05 04030 02 0000 110</t>
  </si>
  <si>
    <t>Налог, взимаемый в связи с применением патентной системы налогообложения, зачисляемые в бюджеты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</si>
  <si>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</si>
  <si>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 xml:space="preserve">Прочие поступления от денежных взысканий (штрафов) и иных сумм в возмещение ущерба, зачисляемые в  бюджеты внутригородских муниципальных образований городов федерального значения </t>
  </si>
  <si>
    <t xml:space="preserve">Субвенции бюджетам внутригородских муниципальных образований городов  федерального значения на выполнение передаваемых полномочий субъектов Российской Федерации                 
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</si>
  <si>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</si>
  <si>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1 17 00000 00 0000 000</t>
  </si>
  <si>
    <t>Прочие неналоговые доходы</t>
  </si>
  <si>
    <t>ПРОЧИЕ НЕНАЛОГОВЫЕ ДОХОДЫ</t>
  </si>
  <si>
    <t>1 17 05000 00 0000 180</t>
  </si>
  <si>
    <t>1 17 05030 03 0000 180</t>
  </si>
  <si>
    <t>1 16 90030 03 0400 140</t>
  </si>
  <si>
    <t>2 02 30000 00 0000 151</t>
  </si>
  <si>
    <t>2 02 30024 00 0000 151</t>
  </si>
  <si>
    <t>2 02 30024 03 0000 151</t>
  </si>
  <si>
    <t>2 02 30024 03 0200 151</t>
  </si>
  <si>
    <t>2 02 30024 03 0100 151</t>
  </si>
  <si>
    <t>2 02 30027 00 0000 151</t>
  </si>
  <si>
    <t>2 02 30027 03 0000 151</t>
  </si>
  <si>
    <t>2 02 30027 03 0100 151</t>
  </si>
  <si>
    <t>2 02 30027 03 0200 151</t>
  </si>
  <si>
    <t xml:space="preserve">Прочие неналоговые доходы бюджетов внутригородских муниципальных образований городов федерального значения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</si>
  <si>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</si>
  <si>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</si>
  <si>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Средства, составляющие восстановительную стоимость зеленых насаждений общего пользования местного значения  и подлежащие зачислению в бюджеты внутригородских муниципальных образований Санкт-Петербурга в соответствии с законодательством Санкт-Петербурга </t>
  </si>
  <si>
    <t>Штрафы за административные правонарушения в области благоустройства, предусмотренные главой 4 Закона Санкт-Петербурга «Об административных правонарушениях в Санкт-Петербурге», за исключением статьи 37-2 указанного Закона Санкт-Петербурга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</si>
  <si>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 </t>
  </si>
  <si>
    <t>Субвенции бюджетам внутригородских муниципальных образований  Санкт-Петербурга на вознаграждение,причитающееся приемному родителю</t>
  </si>
  <si>
    <t>Денежные средства от уплаты поставщиком (подрядчиком, исполнителем) неустойки (штраф, пени) за неисполнение или ненадлежащее исполнение им условий гражданско-правовой сделки</t>
  </si>
  <si>
    <t xml:space="preserve">Субвенции бюджетам субъектов Российской Федерации и муниципальных образований </t>
  </si>
  <si>
    <t>на 2018 год</t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</si>
  <si>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</si>
  <si>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</si>
  <si>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</si>
  <si>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</si>
  <si>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 xml:space="preserve">2 02 02999 03 0000 151 </t>
  </si>
  <si>
    <t>Прочие субсидии бюджетам внутригородских муниципальных образований городов федерального значения</t>
  </si>
  <si>
    <t>2 02 00000 00 0000 000</t>
  </si>
  <si>
    <t xml:space="preserve">Код администра-тора </t>
  </si>
  <si>
    <t>Код  дохода</t>
  </si>
  <si>
    <t>Наименование кода дохода  бюджета</t>
  </si>
  <si>
    <t xml:space="preserve">Сумма </t>
  </si>
  <si>
    <t>к  решению Муниципального Совета внутригородского  Муниципального образования Санкт-Петербурга муниципальный округ Полюстрово от 15.11.2017 № 107 "О местном бюджете внутригородского Муниципального образования муниципальный округ Полюстрово на 2018 год"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</si>
</sst>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 Cyr"/>
      <family val="2"/>
    </font>
    <font>
      <u val="single"/>
      <sz val="7.5"/>
      <color indexed="12"/>
      <name val="Arial Cyr"/>
      <family val="2"/>
    </font>
    <font>
      <u val="single"/>
      <sz val="7.5"/>
      <color indexed="20"/>
      <name val="Arial Cyr"/>
      <family val="2"/>
    </font>
    <font>
      <u val="single"/>
      <sz val="7.5"/>
      <color theme="10"/>
      <name val="Arial Cyr"/>
      <family val="2"/>
    </font>
    <font>
      <u val="single"/>
      <sz val="7.5"/>
      <color theme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 wrapText="1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172" fontId="23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49" fontId="23" fillId="0" borderId="11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 wrapText="1"/>
    </xf>
    <xf numFmtId="172" fontId="23" fillId="0" borderId="14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vertical="center" wrapText="1"/>
    </xf>
    <xf numFmtId="172" fontId="22" fillId="0" borderId="15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6" xfId="0" applyFont="1" applyBorder="1" applyAlignment="1">
      <alignment horizontal="center" vertical="center" wrapText="1"/>
    </xf>
    <xf numFmtId="172" fontId="22" fillId="0" borderId="16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172" fontId="22" fillId="0" borderId="17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vertical="center" wrapText="1"/>
    </xf>
    <xf numFmtId="172" fontId="23" fillId="0" borderId="21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  <xf numFmtId="172" fontId="22" fillId="0" borderId="14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3" xfId="0" applyFont="1" applyBorder="1" applyAlignment="1">
      <alignment vertical="center" wrapText="1"/>
    </xf>
    <xf numFmtId="172" fontId="22" fillId="0" borderId="24" xfId="0" applyNumberFormat="1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vertical="center" wrapText="1"/>
    </xf>
    <xf numFmtId="0" fontId="22" fillId="0" borderId="25" xfId="0" applyFont="1" applyBorder="1" applyAlignment="1">
      <alignment vertical="center" wrapText="1"/>
    </xf>
    <xf numFmtId="172" fontId="22" fillId="0" borderId="13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172" fontId="23" fillId="0" borderId="26" xfId="0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vertical="center" wrapText="1"/>
    </xf>
    <xf numFmtId="0" fontId="22" fillId="0" borderId="26" xfId="0" applyFont="1" applyBorder="1" applyAlignment="1">
      <alignment horizontal="center"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172" fontId="22" fillId="0" borderId="26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172" fontId="26" fillId="0" borderId="14" xfId="0" applyNumberFormat="1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7" xfId="0" applyFont="1" applyBorder="1" applyAlignment="1">
      <alignment vertical="center" wrapText="1"/>
    </xf>
    <xf numFmtId="172" fontId="22" fillId="0" borderId="28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172" fontId="23" fillId="0" borderId="16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vertical="center" wrapText="1"/>
    </xf>
    <xf numFmtId="0" fontId="23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72" fontId="26" fillId="0" borderId="31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/>
    </xf>
    <xf numFmtId="0" fontId="22" fillId="0" borderId="10" xfId="0" applyFont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3" fillId="0" borderId="15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right" vertical="center"/>
    </xf>
    <xf numFmtId="0" fontId="21" fillId="0" borderId="32" xfId="0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5" fillId="0" borderId="2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justify" vertical="top" wrapText="1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 wrapText="1"/>
    </xf>
    <xf numFmtId="0" fontId="20" fillId="0" borderId="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85"/>
  <sheetViews>
    <sheetView tabSelected="1" zoomScale="82" zoomScaleNormal="82" zoomScaleSheetLayoutView="112" zoomScalePageLayoutView="0" workbookViewId="0" topLeftCell="A3">
      <selection activeCell="F9" sqref="F9"/>
    </sheetView>
  </sheetViews>
  <sheetFormatPr defaultColWidth="9.00390625" defaultRowHeight="12.75"/>
  <cols>
    <col min="1" max="1" width="4.625" style="0" customWidth="1"/>
    <col min="2" max="2" width="0" style="0" hidden="1" customWidth="1"/>
    <col min="3" max="3" width="14.25390625" style="0" customWidth="1"/>
    <col min="4" max="4" width="33.00390625" style="0" customWidth="1"/>
    <col min="5" max="5" width="70.125" style="0" customWidth="1"/>
    <col min="6" max="6" width="23.75390625" style="0" customWidth="1"/>
    <col min="7" max="9" width="0" style="0" hidden="1" customWidth="1"/>
    <col min="10" max="10" width="9.25390625" style="0" customWidth="1"/>
    <col min="11" max="11" width="41.875" style="0" customWidth="1"/>
    <col min="12" max="12" width="17.875" style="0" customWidth="1"/>
    <col min="13" max="13" width="30.125" style="0" customWidth="1"/>
  </cols>
  <sheetData>
    <row r="1" spans="3:9" ht="15">
      <c r="C1" s="74" t="s">
        <v>37</v>
      </c>
      <c r="D1" s="74"/>
      <c r="E1" s="74"/>
      <c r="F1" s="74"/>
      <c r="G1" s="50"/>
      <c r="H1" s="50"/>
      <c r="I1" s="50"/>
    </row>
    <row r="2" spans="3:9" ht="55.5" customHeight="1">
      <c r="C2" s="51"/>
      <c r="D2" s="51"/>
      <c r="E2" s="92" t="s">
        <v>85</v>
      </c>
      <c r="F2" s="88"/>
      <c r="G2" s="88"/>
      <c r="H2" s="88"/>
      <c r="I2" s="88"/>
    </row>
    <row r="3" spans="3:9" ht="12.75">
      <c r="C3" s="5"/>
      <c r="D3" s="6"/>
      <c r="E3" s="6"/>
      <c r="F3" s="6"/>
      <c r="G3" s="6"/>
      <c r="H3" s="6"/>
      <c r="I3" s="6"/>
    </row>
    <row r="4" spans="3:9" ht="12.75">
      <c r="C4" s="5"/>
      <c r="D4" s="6"/>
      <c r="E4" s="6"/>
      <c r="F4" s="6"/>
      <c r="G4" s="6"/>
      <c r="H4" s="6"/>
      <c r="I4" s="6"/>
    </row>
    <row r="5" spans="3:8" ht="19.5">
      <c r="C5" s="77" t="s">
        <v>0</v>
      </c>
      <c r="D5" s="77"/>
      <c r="E5" s="77"/>
      <c r="F5" s="77"/>
      <c r="G5" s="77"/>
      <c r="H5" s="77"/>
    </row>
    <row r="6" spans="3:8" ht="19.5">
      <c r="C6" s="77" t="s">
        <v>1</v>
      </c>
      <c r="D6" s="77"/>
      <c r="E6" s="77"/>
      <c r="F6" s="77"/>
      <c r="G6" s="77"/>
      <c r="H6" s="77"/>
    </row>
    <row r="7" spans="3:8" ht="19.5">
      <c r="C7" s="77" t="s">
        <v>2</v>
      </c>
      <c r="D7" s="77"/>
      <c r="E7" s="77"/>
      <c r="F7" s="77"/>
      <c r="G7" s="77"/>
      <c r="H7" s="77"/>
    </row>
    <row r="8" spans="3:8" ht="19.5">
      <c r="C8" s="77" t="s">
        <v>73</v>
      </c>
      <c r="D8" s="77"/>
      <c r="E8" s="77"/>
      <c r="F8" s="77"/>
      <c r="G8" s="77"/>
      <c r="H8" s="77"/>
    </row>
    <row r="9" spans="3:8" s="1" customFormat="1" ht="19.5">
      <c r="C9" s="3"/>
      <c r="D9" s="3"/>
      <c r="E9" s="3"/>
      <c r="F9" s="3"/>
      <c r="G9" s="3"/>
      <c r="H9" s="3"/>
    </row>
    <row r="10" spans="3:8" ht="20.25" thickBot="1">
      <c r="C10" s="3"/>
      <c r="D10" s="3"/>
      <c r="E10" s="3"/>
      <c r="F10" s="4" t="s">
        <v>38</v>
      </c>
      <c r="G10" s="3"/>
      <c r="H10" s="3"/>
    </row>
    <row r="11" spans="3:8" ht="31.5" customHeight="1">
      <c r="C11" s="78" t="s">
        <v>81</v>
      </c>
      <c r="D11" s="78" t="s">
        <v>82</v>
      </c>
      <c r="E11" s="89" t="s">
        <v>83</v>
      </c>
      <c r="F11" s="83" t="s">
        <v>84</v>
      </c>
      <c r="G11" s="3"/>
      <c r="H11" s="3"/>
    </row>
    <row r="12" spans="3:8" ht="20.25" thickBot="1">
      <c r="C12" s="79"/>
      <c r="D12" s="79"/>
      <c r="E12" s="90"/>
      <c r="F12" s="84"/>
      <c r="G12" s="3"/>
      <c r="H12" s="3"/>
    </row>
    <row r="13" spans="3:8" s="10" customFormat="1" ht="29.25" customHeight="1" thickBot="1">
      <c r="C13" s="12" t="s">
        <v>4</v>
      </c>
      <c r="D13" s="13" t="s">
        <v>5</v>
      </c>
      <c r="E13" s="14" t="s">
        <v>3</v>
      </c>
      <c r="F13" s="73">
        <f>F14+F22+F26+F36</f>
        <v>84943.79999999999</v>
      </c>
      <c r="G13" s="15"/>
      <c r="H13" s="15"/>
    </row>
    <row r="14" spans="3:6" s="10" customFormat="1" ht="24.75" customHeight="1" thickBot="1">
      <c r="C14" s="59" t="s">
        <v>4</v>
      </c>
      <c r="D14" s="52" t="s">
        <v>7</v>
      </c>
      <c r="E14" s="53" t="s">
        <v>6</v>
      </c>
      <c r="F14" s="60">
        <f>F15+F20+F21</f>
        <v>80179.09999999999</v>
      </c>
    </row>
    <row r="15" spans="3:9" s="10" customFormat="1" ht="13.5" thickBot="1">
      <c r="C15" s="75">
        <v>182</v>
      </c>
      <c r="D15" s="75" t="s">
        <v>9</v>
      </c>
      <c r="E15" s="91" t="s">
        <v>8</v>
      </c>
      <c r="F15" s="76">
        <f>F17+F18+F19</f>
        <v>57412.6</v>
      </c>
      <c r="G15" s="9"/>
      <c r="H15" s="9"/>
      <c r="I15" s="9"/>
    </row>
    <row r="16" spans="3:9" s="10" customFormat="1" ht="31.5" customHeight="1" thickBot="1">
      <c r="C16" s="75"/>
      <c r="D16" s="75"/>
      <c r="E16" s="91"/>
      <c r="F16" s="76"/>
      <c r="G16" s="9"/>
      <c r="H16" s="9"/>
      <c r="I16" s="9"/>
    </row>
    <row r="17" spans="3:9" s="10" customFormat="1" ht="44.25" customHeight="1" thickBot="1">
      <c r="C17" s="22">
        <v>182</v>
      </c>
      <c r="D17" s="22" t="s">
        <v>27</v>
      </c>
      <c r="E17" s="23" t="s">
        <v>10</v>
      </c>
      <c r="F17" s="24">
        <f>37520+1011</f>
        <v>38531</v>
      </c>
      <c r="G17" s="9"/>
      <c r="H17" s="9"/>
      <c r="I17" s="9"/>
    </row>
    <row r="18" spans="3:6" s="10" customFormat="1" ht="66" customHeight="1" thickBot="1">
      <c r="C18" s="20">
        <v>182</v>
      </c>
      <c r="D18" s="20" t="s">
        <v>28</v>
      </c>
      <c r="E18" s="25" t="s">
        <v>65</v>
      </c>
      <c r="F18" s="21">
        <v>18881.6</v>
      </c>
    </row>
    <row r="19" spans="3:6" s="10" customFormat="1" ht="45.75" customHeight="1" thickBot="1">
      <c r="C19" s="20">
        <v>182</v>
      </c>
      <c r="D19" s="20" t="s">
        <v>36</v>
      </c>
      <c r="E19" s="25" t="s">
        <v>66</v>
      </c>
      <c r="F19" s="27">
        <v>0</v>
      </c>
    </row>
    <row r="20" spans="3:6" s="10" customFormat="1" ht="32.25" thickBot="1">
      <c r="C20" s="20">
        <v>182</v>
      </c>
      <c r="D20" s="26" t="s">
        <v>29</v>
      </c>
      <c r="E20" s="25" t="s">
        <v>11</v>
      </c>
      <c r="F20" s="27">
        <v>21606.6</v>
      </c>
    </row>
    <row r="21" spans="3:6" s="10" customFormat="1" ht="54" customHeight="1" thickBot="1">
      <c r="C21" s="20">
        <v>182</v>
      </c>
      <c r="D21" s="26" t="s">
        <v>43</v>
      </c>
      <c r="E21" s="25" t="s">
        <v>44</v>
      </c>
      <c r="F21" s="27">
        <v>1159.9</v>
      </c>
    </row>
    <row r="22" spans="3:11" s="10" customFormat="1" ht="42" customHeight="1" thickBot="1">
      <c r="C22" s="32" t="s">
        <v>4</v>
      </c>
      <c r="D22" s="33" t="s">
        <v>12</v>
      </c>
      <c r="E22" s="34" t="s">
        <v>32</v>
      </c>
      <c r="F22" s="35">
        <f>F23</f>
        <v>1800</v>
      </c>
      <c r="K22" s="9"/>
    </row>
    <row r="23" spans="3:7" s="10" customFormat="1" ht="28.5" customHeight="1" thickBot="1">
      <c r="C23" s="16" t="s">
        <v>4</v>
      </c>
      <c r="D23" s="17" t="s">
        <v>34</v>
      </c>
      <c r="E23" s="36" t="s">
        <v>33</v>
      </c>
      <c r="F23" s="37">
        <f>F24</f>
        <v>1800</v>
      </c>
      <c r="G23" s="87"/>
    </row>
    <row r="24" spans="3:7" s="10" customFormat="1" ht="57" customHeight="1" thickBot="1">
      <c r="C24" s="28" t="s">
        <v>4</v>
      </c>
      <c r="D24" s="26" t="s">
        <v>35</v>
      </c>
      <c r="E24" s="39" t="s">
        <v>45</v>
      </c>
      <c r="F24" s="27">
        <v>1800</v>
      </c>
      <c r="G24" s="87"/>
    </row>
    <row r="25" spans="3:7" s="10" customFormat="1" ht="82.5" customHeight="1" thickBot="1">
      <c r="C25" s="22">
        <v>867</v>
      </c>
      <c r="D25" s="30" t="s">
        <v>30</v>
      </c>
      <c r="E25" s="40" t="s">
        <v>67</v>
      </c>
      <c r="F25" s="31">
        <v>1800</v>
      </c>
      <c r="G25" s="8"/>
    </row>
    <row r="26" spans="3:7" s="10" customFormat="1" ht="30.75" customHeight="1" thickBot="1">
      <c r="C26" s="20" t="s">
        <v>4</v>
      </c>
      <c r="D26" s="20" t="s">
        <v>14</v>
      </c>
      <c r="E26" s="23" t="s">
        <v>13</v>
      </c>
      <c r="F26" s="7">
        <f>F27+F28</f>
        <v>2964.7000000000003</v>
      </c>
      <c r="G26" s="8"/>
    </row>
    <row r="27" spans="3:10" s="10" customFormat="1" ht="76.5" customHeight="1" thickBot="1">
      <c r="C27" s="20">
        <v>182</v>
      </c>
      <c r="D27" s="20" t="s">
        <v>16</v>
      </c>
      <c r="E27" s="23" t="s">
        <v>15</v>
      </c>
      <c r="F27" s="21">
        <v>380.5</v>
      </c>
      <c r="G27" s="8"/>
      <c r="J27" s="11"/>
    </row>
    <row r="28" spans="3:7" s="10" customFormat="1" ht="38.25" customHeight="1" thickBot="1">
      <c r="C28" s="28" t="s">
        <v>4</v>
      </c>
      <c r="D28" s="26" t="s">
        <v>18</v>
      </c>
      <c r="E28" s="25" t="s">
        <v>17</v>
      </c>
      <c r="F28" s="27">
        <f>F29</f>
        <v>2584.2000000000003</v>
      </c>
      <c r="G28" s="85"/>
    </row>
    <row r="29" spans="3:7" s="10" customFormat="1" ht="68.25" customHeight="1" thickBot="1">
      <c r="C29" s="16" t="s">
        <v>4</v>
      </c>
      <c r="D29" s="17" t="s">
        <v>19</v>
      </c>
      <c r="E29" s="18" t="s">
        <v>46</v>
      </c>
      <c r="F29" s="37">
        <f>F30+F31+F32+F33+F34+F35</f>
        <v>2584.2000000000003</v>
      </c>
      <c r="G29" s="85"/>
    </row>
    <row r="30" spans="3:7" s="10" customFormat="1" ht="81.75" customHeight="1" thickBot="1">
      <c r="C30" s="20">
        <v>806</v>
      </c>
      <c r="D30" s="26" t="s">
        <v>20</v>
      </c>
      <c r="E30" s="25" t="s">
        <v>68</v>
      </c>
      <c r="F30" s="27">
        <v>1211</v>
      </c>
      <c r="G30" s="85"/>
    </row>
    <row r="31" spans="3:7" s="10" customFormat="1" ht="87" customHeight="1" thickBot="1">
      <c r="C31" s="42">
        <v>807</v>
      </c>
      <c r="D31" s="17" t="s">
        <v>20</v>
      </c>
      <c r="E31" s="25" t="s">
        <v>68</v>
      </c>
      <c r="F31" s="37">
        <v>269.7</v>
      </c>
      <c r="G31" s="85"/>
    </row>
    <row r="32" spans="3:7" s="10" customFormat="1" ht="82.5" customHeight="1" thickBot="1">
      <c r="C32" s="42">
        <v>824</v>
      </c>
      <c r="D32" s="17" t="s">
        <v>20</v>
      </c>
      <c r="E32" s="25" t="s">
        <v>68</v>
      </c>
      <c r="F32" s="37">
        <v>158.4</v>
      </c>
      <c r="G32" s="38"/>
    </row>
    <row r="33" spans="3:7" s="10" customFormat="1" ht="82.5" customHeight="1" thickBot="1">
      <c r="C33" s="42">
        <v>852</v>
      </c>
      <c r="D33" s="17" t="s">
        <v>20</v>
      </c>
      <c r="E33" s="25" t="s">
        <v>68</v>
      </c>
      <c r="F33" s="37">
        <v>680.1</v>
      </c>
      <c r="G33" s="38"/>
    </row>
    <row r="34" spans="3:7" s="10" customFormat="1" ht="75" customHeight="1" thickBot="1">
      <c r="C34" s="61">
        <v>852</v>
      </c>
      <c r="D34" s="62" t="s">
        <v>21</v>
      </c>
      <c r="E34" s="63" t="s">
        <v>31</v>
      </c>
      <c r="F34" s="64">
        <v>260</v>
      </c>
      <c r="G34" s="38"/>
    </row>
    <row r="35" spans="3:7" s="10" customFormat="1" ht="63.75" customHeight="1" thickBot="1">
      <c r="C35" s="43">
        <v>932</v>
      </c>
      <c r="D35" s="44" t="s">
        <v>54</v>
      </c>
      <c r="E35" s="45" t="s">
        <v>71</v>
      </c>
      <c r="F35" s="46">
        <v>5</v>
      </c>
      <c r="G35" s="8"/>
    </row>
    <row r="36" spans="3:7" s="10" customFormat="1" ht="33" customHeight="1" thickBot="1">
      <c r="C36" s="57" t="s">
        <v>4</v>
      </c>
      <c r="D36" s="56" t="s">
        <v>49</v>
      </c>
      <c r="E36" s="55" t="s">
        <v>51</v>
      </c>
      <c r="F36" s="54">
        <f>F37</f>
        <v>0</v>
      </c>
      <c r="G36" s="8"/>
    </row>
    <row r="37" spans="3:7" s="10" customFormat="1" ht="29.25" customHeight="1" thickBot="1">
      <c r="C37" s="56">
        <v>932</v>
      </c>
      <c r="D37" s="56" t="s">
        <v>52</v>
      </c>
      <c r="E37" s="55" t="s">
        <v>50</v>
      </c>
      <c r="F37" s="58">
        <f>F38</f>
        <v>0</v>
      </c>
      <c r="G37" s="8"/>
    </row>
    <row r="38" spans="3:7" s="10" customFormat="1" ht="53.25" customHeight="1" thickBot="1">
      <c r="C38" s="56">
        <v>932</v>
      </c>
      <c r="D38" s="56" t="s">
        <v>53</v>
      </c>
      <c r="E38" s="55" t="s">
        <v>64</v>
      </c>
      <c r="F38" s="58">
        <v>0</v>
      </c>
      <c r="G38" s="8"/>
    </row>
    <row r="39" spans="3:7" s="10" customFormat="1" ht="31.5" customHeight="1" thickBot="1">
      <c r="C39" s="16" t="s">
        <v>4</v>
      </c>
      <c r="D39" s="52" t="s">
        <v>22</v>
      </c>
      <c r="E39" s="53" t="s">
        <v>39</v>
      </c>
      <c r="F39" s="19">
        <f>F40</f>
        <v>23737.7</v>
      </c>
      <c r="G39" s="8"/>
    </row>
    <row r="40" spans="3:7" s="10" customFormat="1" ht="36.75" customHeight="1" thickBot="1">
      <c r="C40" s="66" t="s">
        <v>4</v>
      </c>
      <c r="D40" s="65" t="s">
        <v>80</v>
      </c>
      <c r="E40" s="67" t="s">
        <v>40</v>
      </c>
      <c r="F40" s="68">
        <f>F44+F41</f>
        <v>23737.7</v>
      </c>
      <c r="G40" s="8"/>
    </row>
    <row r="41" spans="3:7" s="10" customFormat="1" ht="36.75" customHeight="1" thickBot="1">
      <c r="C41" s="59" t="s">
        <v>4</v>
      </c>
      <c r="D41" s="70" t="s">
        <v>74</v>
      </c>
      <c r="E41" s="69" t="s">
        <v>75</v>
      </c>
      <c r="F41" s="68">
        <f>F42</f>
        <v>0</v>
      </c>
      <c r="G41" s="8"/>
    </row>
    <row r="42" spans="3:7" s="10" customFormat="1" ht="36.75" customHeight="1" thickBot="1">
      <c r="C42" s="16" t="s">
        <v>4</v>
      </c>
      <c r="D42" s="71" t="s">
        <v>76</v>
      </c>
      <c r="E42" s="23" t="s">
        <v>77</v>
      </c>
      <c r="F42" s="27">
        <f>F43</f>
        <v>0</v>
      </c>
      <c r="G42" s="8"/>
    </row>
    <row r="43" spans="3:7" s="10" customFormat="1" ht="36.75" customHeight="1" thickBot="1">
      <c r="C43" s="16" t="s">
        <v>24</v>
      </c>
      <c r="D43" s="72" t="s">
        <v>78</v>
      </c>
      <c r="E43" s="23" t="s">
        <v>79</v>
      </c>
      <c r="F43" s="27">
        <v>0</v>
      </c>
      <c r="G43" s="8"/>
    </row>
    <row r="44" spans="3:7" s="10" customFormat="1" ht="41.25" customHeight="1" thickBot="1">
      <c r="C44" s="16" t="s">
        <v>4</v>
      </c>
      <c r="D44" s="44" t="s">
        <v>55</v>
      </c>
      <c r="E44" s="23" t="s">
        <v>72</v>
      </c>
      <c r="F44" s="27">
        <f>F45+F49</f>
        <v>23737.7</v>
      </c>
      <c r="G44" s="8"/>
    </row>
    <row r="45" spans="3:9" s="10" customFormat="1" ht="42.75" customHeight="1" thickBot="1">
      <c r="C45" s="47" t="s">
        <v>4</v>
      </c>
      <c r="D45" s="20" t="s">
        <v>56</v>
      </c>
      <c r="E45" s="23" t="s">
        <v>23</v>
      </c>
      <c r="F45" s="46">
        <f>F46</f>
        <v>2552.3</v>
      </c>
      <c r="G45" s="87"/>
      <c r="H45" s="86"/>
      <c r="I45" s="86"/>
    </row>
    <row r="46" spans="3:9" s="10" customFormat="1" ht="60.75" customHeight="1" thickBot="1">
      <c r="C46" s="28" t="s">
        <v>24</v>
      </c>
      <c r="D46" s="26" t="s">
        <v>57</v>
      </c>
      <c r="E46" s="25" t="s">
        <v>47</v>
      </c>
      <c r="F46" s="27">
        <f>F48+F47</f>
        <v>2552.3</v>
      </c>
      <c r="G46" s="87"/>
      <c r="H46" s="29"/>
      <c r="I46" s="29"/>
    </row>
    <row r="47" spans="3:9" s="10" customFormat="1" ht="66" customHeight="1" thickBot="1">
      <c r="C47" s="28" t="s">
        <v>24</v>
      </c>
      <c r="D47" s="26" t="s">
        <v>59</v>
      </c>
      <c r="E47" s="25" t="s">
        <v>42</v>
      </c>
      <c r="F47" s="27">
        <v>2545.4</v>
      </c>
      <c r="G47" s="87"/>
      <c r="H47" s="29"/>
      <c r="I47" s="29"/>
    </row>
    <row r="48" spans="3:9" s="10" customFormat="1" ht="105.75" customHeight="1" thickBot="1">
      <c r="C48" s="28" t="s">
        <v>24</v>
      </c>
      <c r="D48" s="26" t="s">
        <v>58</v>
      </c>
      <c r="E48" s="25" t="s">
        <v>69</v>
      </c>
      <c r="F48" s="27">
        <v>6.9</v>
      </c>
      <c r="G48" s="87"/>
      <c r="H48" s="29"/>
      <c r="I48" s="29"/>
    </row>
    <row r="49" spans="3:9" s="10" customFormat="1" ht="54" customHeight="1" thickBot="1">
      <c r="C49" s="28" t="s">
        <v>4</v>
      </c>
      <c r="D49" s="26" t="s">
        <v>60</v>
      </c>
      <c r="E49" s="48" t="s">
        <v>25</v>
      </c>
      <c r="F49" s="21">
        <f>F50</f>
        <v>21185.4</v>
      </c>
      <c r="G49" s="85"/>
      <c r="H49" s="86"/>
      <c r="I49" s="86"/>
    </row>
    <row r="50" spans="3:9" s="10" customFormat="1" ht="72.75" customHeight="1" thickBot="1">
      <c r="C50" s="16" t="s">
        <v>24</v>
      </c>
      <c r="D50" s="44" t="s">
        <v>61</v>
      </c>
      <c r="E50" s="48" t="s">
        <v>48</v>
      </c>
      <c r="F50" s="49">
        <f>F51+F52</f>
        <v>21185.4</v>
      </c>
      <c r="G50" s="85"/>
      <c r="H50" s="9"/>
      <c r="I50" s="29"/>
    </row>
    <row r="51" spans="3:12" s="10" customFormat="1" ht="55.5" customHeight="1" thickBot="1">
      <c r="C51" s="42">
        <v>932</v>
      </c>
      <c r="D51" s="26" t="s">
        <v>62</v>
      </c>
      <c r="E51" s="25" t="s">
        <v>26</v>
      </c>
      <c r="F51" s="27">
        <v>13540.9</v>
      </c>
      <c r="G51" s="41"/>
      <c r="H51" s="29"/>
      <c r="I51" s="29"/>
      <c r="L51" s="29"/>
    </row>
    <row r="52" spans="3:9" s="10" customFormat="1" ht="57" customHeight="1" thickBot="1">
      <c r="C52" s="43">
        <v>932</v>
      </c>
      <c r="D52" s="44" t="s">
        <v>63</v>
      </c>
      <c r="E52" s="45" t="s">
        <v>70</v>
      </c>
      <c r="F52" s="46">
        <v>7644.5</v>
      </c>
      <c r="G52" s="38"/>
      <c r="H52" s="9"/>
      <c r="I52" s="9"/>
    </row>
    <row r="53" spans="3:11" s="10" customFormat="1" ht="24.75" customHeight="1" thickBot="1">
      <c r="C53" s="80" t="s">
        <v>41</v>
      </c>
      <c r="D53" s="81"/>
      <c r="E53" s="82"/>
      <c r="F53" s="7">
        <f>F13+F39</f>
        <v>108681.49999999999</v>
      </c>
      <c r="G53" s="8"/>
      <c r="H53" s="9"/>
      <c r="I53" s="9"/>
      <c r="K53" s="11"/>
    </row>
    <row r="85" ht="409.5">
      <c r="E85" s="2"/>
    </row>
  </sheetData>
  <sheetProtection selectLockedCells="1" selectUnlockedCells="1"/>
  <mergeCells count="22">
    <mergeCell ref="H45:I45"/>
    <mergeCell ref="C7:H7"/>
    <mergeCell ref="C8:H8"/>
    <mergeCell ref="E15:E16"/>
    <mergeCell ref="C53:E53"/>
    <mergeCell ref="F11:F12"/>
    <mergeCell ref="C11:C12"/>
    <mergeCell ref="G49:G50"/>
    <mergeCell ref="H49:I49"/>
    <mergeCell ref="G23:G24"/>
    <mergeCell ref="G28:G29"/>
    <mergeCell ref="E11:E12"/>
    <mergeCell ref="G30:G31"/>
    <mergeCell ref="G45:G48"/>
    <mergeCell ref="C1:F1"/>
    <mergeCell ref="C15:C16"/>
    <mergeCell ref="D15:D16"/>
    <mergeCell ref="F15:F16"/>
    <mergeCell ref="C5:H5"/>
    <mergeCell ref="D11:D12"/>
    <mergeCell ref="C6:H6"/>
    <mergeCell ref="E2:I2"/>
  </mergeCells>
  <printOptions horizontalCentered="1"/>
  <pageMargins left="0.7480314960629921" right="0.35433070866141736" top="0.7086614173228347" bottom="0.3937007874015748" header="0" footer="0"/>
  <pageSetup fitToHeight="2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activeCellId="1" sqref="C14:F40 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activeCellId="1" sqref="C14:F40 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2017-09-27T11:33:33Z</cp:lastPrinted>
  <dcterms:modified xsi:type="dcterms:W3CDTF">2017-11-16T10:14:34Z</dcterms:modified>
  <cp:category/>
  <cp:version/>
  <cp:contentType/>
  <cp:contentStatus/>
</cp:coreProperties>
</file>