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activeTab="0"/>
  </bookViews>
  <sheets>
    <sheet name="Лист1" sheetId="1" r:id="rId1"/>
  </sheets>
  <definedNames>
    <definedName name="Excel_BuiltIn_Print_Area_1">'Лист1'!$C$1:$F$57</definedName>
    <definedName name="_xlnm.Print_Titles" localSheetId="0">'Лист1'!$13:$14</definedName>
    <definedName name="_xlnm.Print_Area" localSheetId="0">'Лист1'!$A$1:$G$57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<sst xmlns="http://schemas.openxmlformats.org/spreadsheetml/2006/main" count="115" uniqueCount="88">
  <si>
    <t>ДОХОДЫ</t>
  </si>
  <si>
    <t xml:space="preserve">МЕСТНОГО БЮДЖЕТА ВНУТРИГОРОДСКОГО МУНИЦИПАЛЬНОГО ОБРАЗОВАНИЯ </t>
  </si>
  <si>
    <t>САНКТ-ПЕТЕРБУРГА МУНИЦИПАЛЬНЫЙ ОКРУГ ПОЛЮСТРОВО</t>
  </si>
  <si>
    <t>НАЛОГОВЫЕ И НЕНАЛОГОВЫЕ ДОХОДЫ</t>
  </si>
  <si>
    <t>000</t>
  </si>
  <si>
    <t>1 00 00000 00 0000 000</t>
  </si>
  <si>
    <t>НАЛОГИ НА СОВОКУПНЫЙ ДОХОД</t>
  </si>
  <si>
    <t>1 05 00000 00 0000 000</t>
  </si>
  <si>
    <t>Налог, взимаемый в связи с применением упрощенной системы налогообложения</t>
  </si>
  <si>
    <t>1 05 01000 00 0000 110</t>
  </si>
  <si>
    <t>Налог, взимаемый с налогоплательщиков, выбравших в качестве объекта налогообложения  доходы</t>
  </si>
  <si>
    <t>Единый налог на вмененный доход для отдельных видов деятельности</t>
  </si>
  <si>
    <t>1 13 00000 00 0000 000</t>
  </si>
  <si>
    <t>ШТРАФЫ, САНКЦИИ, ВОЗМЕЩЕНИЕ УЩЕРБА</t>
  </si>
  <si>
    <t>1 16 00000 00 0000 000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</si>
  <si>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</si>
  <si>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</si>
  <si>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Прочие поступления от денежных взысканий (штрафов) и иных сумм в возмещение ущерба</t>
  </si>
  <si>
    <t>1 16 90000 00 0000 140</t>
  </si>
  <si>
    <t>1 16 90030 03 0000 140</t>
  </si>
  <si>
    <t>1 16 90030 03 0100 140</t>
  </si>
  <si>
    <t>1 16 90030 03 0200 140</t>
  </si>
  <si>
    <t>2 00 00000 00 0000 000</t>
  </si>
  <si>
    <t>Субвенции местным бюджетам на выполнение передаваемых полномочий субъектов Российской Федерации</t>
  </si>
  <si>
    <t>932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</si>
  <si>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</si>
  <si>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1 05 01011 01 0000 110</t>
  </si>
  <si>
    <t>1 05 01021 01 0000 110</t>
  </si>
  <si>
    <t>1 05 02010 02 0000 110</t>
  </si>
  <si>
    <t>1 13 02993 03 0100 130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</si>
  <si>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«Об административных правонарушениях в Санкт-Петербурге»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</si>
  <si>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</si>
  <si>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</si>
  <si>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1 13 02000 00 0000 130</t>
  </si>
  <si>
    <t>1 13 02993 03 0000 130</t>
  </si>
  <si>
    <t>(тыс.руб.)</t>
  </si>
  <si>
    <t xml:space="preserve">БЕЗВОЗМЕЗДНЫЕ ПОСТУПЛЕНИЯ  </t>
  </si>
  <si>
    <t>Безвозмездные поступления от других бюджетов бюджетной системы Российской Федерации</t>
  </si>
  <si>
    <t>Итого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</si>
  <si>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</si>
  <si>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1 05 04030 02 0000 110</t>
  </si>
  <si>
    <t>Налог, взимаемый в связи с применением патентной системы налогообложения, зачисляемые в бюджеты городов федерального значения</t>
  </si>
  <si>
    <t>Прочие доходы от компенсации затрат бюджетов внутригородских муниципальных образований городов федерального значения</t>
  </si>
  <si>
    <t xml:space="preserve">Прочие поступления от денежных взысканий (штрафов) и иных сумм в возмещение ущерба, зачисляемые в  бюджеты внутригородских муниципальных образований городов федерального значения </t>
  </si>
  <si>
    <t xml:space="preserve">Субвенции бюджетам внутригородских муниципальных образований городов  федерального значения на выполнение передаваемых полномочий субъектов Российской Федерации                 
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</si>
  <si>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</si>
  <si>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>1 17 00000 00 0000 000</t>
  </si>
  <si>
    <t>Прочие неналоговые доходы</t>
  </si>
  <si>
    <t>ПРОЧИЕ НЕНАЛОГОВЫЕ ДОХОДЫ</t>
  </si>
  <si>
    <t>1 17 05000 00 0000 180</t>
  </si>
  <si>
    <t>1 17 05030 03 0000 180</t>
  </si>
  <si>
    <t>1 16 90030 03 0400 140</t>
  </si>
  <si>
    <t>2 02 30024 03 0200 151</t>
  </si>
  <si>
    <t>2 02 30024 03 0100 151</t>
  </si>
  <si>
    <t>2 02 30027 03 0100 151</t>
  </si>
  <si>
    <t>2 02 30027 03 0200 151</t>
  </si>
  <si>
    <t xml:space="preserve">Прочие неналоговые доходы бюджетов внутригородских муниципальных образований городов федерального значения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</si>
  <si>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</si>
  <si>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Средства, составляющие восстановительную стоимость зеленых насаждений общего пользования местного значения  и подлежащие зачислению в бюджеты внутригородских муниципальных образований Санкт-Петербурга в соответствии с законодательством Санкт-Петербурга </t>
  </si>
  <si>
    <t>Штрафы за административные правонарушения в области благоустройства, предусмотренные главой 4 Закона Санкт-Петербурга «Об административных правонарушениях в Санкт-Петербурге», за исключением статьи 37-2 указанного Закона Санкт-Петербурга</t>
  </si>
  <si>
    <t xml:space="preserve"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 </t>
  </si>
  <si>
    <t>Субвенции бюджетам внутригородских муниципальных образований  Санкт-Петербурга на вознаграждение,причитающееся приемному родителю</t>
  </si>
  <si>
    <t>Денежные средства от уплаты поставщиком (подрядчиком, исполнителем) неустойки (штраф, пени) за неисполнение или ненадлежащее исполнение им условий гражданско-правовой сделки</t>
  </si>
  <si>
    <t>2 02 02000 00 0000 151</t>
  </si>
  <si>
    <t>Субсидии бюджетам бюджетной системы Российской Федерации (межбюджетные субсидии)</t>
  </si>
  <si>
    <t>2 02 02999 00 0000 151</t>
  </si>
  <si>
    <t>Прочие субсидии</t>
  </si>
  <si>
    <t xml:space="preserve">2 02 02999 03 0000 151 </t>
  </si>
  <si>
    <t>Прочие субсидии бюджетам внутригородских муниципальных образований городов федерального значения</t>
  </si>
  <si>
    <t>2 02 00000 00 0000 000</t>
  </si>
  <si>
    <t xml:space="preserve">Код администра-тора </t>
  </si>
  <si>
    <t>Код  дохода</t>
  </si>
  <si>
    <t>Наименование кода дохода  бюджета</t>
  </si>
  <si>
    <t xml:space="preserve">                                                                                                          Приложение 1</t>
  </si>
  <si>
    <t>2 02 30000 00 0000 150</t>
  </si>
  <si>
    <t>2 02 30024 00 0000 150</t>
  </si>
  <si>
    <t>2 02 30027 00 0000 150</t>
  </si>
  <si>
    <t>Субвенции бюджетам на содержание ребенка в семье опекуна и приемной семье, а также вознаграждение,
причитающееся приемному родителю</t>
  </si>
  <si>
    <t>НА 2019 ГОД</t>
  </si>
  <si>
    <t>Сумма</t>
  </si>
  <si>
    <t>2 02 30024 03 0000 150</t>
  </si>
  <si>
    <t>2 02 30027 03 0000 150</t>
  </si>
  <si>
    <t>Субвенции бюджетам бюджетной системы  Российской Федерации</t>
  </si>
  <si>
    <t>2 02 19999 00 0000 150</t>
  </si>
  <si>
    <t>Прочие дотации</t>
  </si>
  <si>
    <t>2 02 19999 03 0000 150</t>
  </si>
  <si>
    <t xml:space="preserve">Прочие дотации бюджетам внутригородских муниципальных образований городов федерального значения </t>
  </si>
  <si>
    <t>к решению Муниципального Совета внутригородского Муниципального образования Санкт-Петербурга муниципальный округ Полюстрово от 21.11.2018 № 142 "О местном бюджете  внутригородского Муниципального образования Санкт-Петербурга муниципальный округ Полюстрово на 2019 год и на плановый период 2020 и 2021 годов"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</si>
</sst>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5"/>
      <name val="Times New Roman"/>
      <family val="1"/>
    </font>
    <font>
      <b/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Arial Cyr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7.5"/>
      <color indexed="12"/>
      <name val="Arial Cyr"/>
      <family val="2"/>
    </font>
    <font>
      <u val="single"/>
      <sz val="7.5"/>
      <color indexed="20"/>
      <name val="Arial Cyr"/>
      <family val="2"/>
    </font>
    <font>
      <u val="single"/>
      <sz val="7.5"/>
      <color theme="10"/>
      <name val="Arial Cyr"/>
      <family val="2"/>
    </font>
    <font>
      <u val="single"/>
      <sz val="7.5"/>
      <color theme="11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Alignment="1">
      <alignment wrapText="1"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Border="1" applyAlignment="1">
      <alignment vertical="center"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49" fontId="26" fillId="0" borderId="15" xfId="0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6" fillId="0" borderId="19" xfId="0" applyNumberFormat="1" applyFont="1" applyBorder="1" applyAlignment="1">
      <alignment horizontal="center" vertical="center" wrapText="1"/>
    </xf>
    <xf numFmtId="172" fontId="24" fillId="0" borderId="19" xfId="0" applyNumberFormat="1" applyFont="1" applyBorder="1" applyAlignment="1">
      <alignment horizontal="center" vertical="center" wrapText="1"/>
    </xf>
    <xf numFmtId="172" fontId="26" fillId="0" borderId="19" xfId="0" applyNumberFormat="1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172" fontId="26" fillId="0" borderId="23" xfId="0" applyNumberFormat="1" applyFont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27" xfId="0" applyFont="1" applyBorder="1" applyAlignment="1">
      <alignment vertical="center" wrapText="1"/>
    </xf>
    <xf numFmtId="0" fontId="24" fillId="0" borderId="28" xfId="0" applyFont="1" applyBorder="1" applyAlignment="1">
      <alignment horizontal="left" vertical="center" wrapText="1"/>
    </xf>
    <xf numFmtId="0" fontId="24" fillId="0" borderId="29" xfId="0" applyFont="1" applyBorder="1" applyAlignment="1">
      <alignment vertical="center" wrapText="1"/>
    </xf>
    <xf numFmtId="0" fontId="26" fillId="0" borderId="29" xfId="0" applyFont="1" applyBorder="1" applyAlignment="1">
      <alignment vertical="center" wrapText="1"/>
    </xf>
    <xf numFmtId="0" fontId="26" fillId="0" borderId="30" xfId="0" applyFont="1" applyBorder="1" applyAlignment="1">
      <alignment vertical="center" wrapText="1"/>
    </xf>
    <xf numFmtId="0" fontId="27" fillId="0" borderId="29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0" xfId="0" applyFont="1" applyBorder="1" applyAlignment="1">
      <alignment vertical="center" wrapText="1"/>
    </xf>
    <xf numFmtId="0" fontId="26" fillId="0" borderId="31" xfId="0" applyFont="1" applyBorder="1" applyAlignment="1">
      <alignment vertical="center" wrapText="1"/>
    </xf>
    <xf numFmtId="0" fontId="26" fillId="0" borderId="32" xfId="0" applyFont="1" applyBorder="1" applyAlignment="1">
      <alignment vertical="center" wrapText="1"/>
    </xf>
    <xf numFmtId="0" fontId="26" fillId="0" borderId="33" xfId="0" applyFont="1" applyBorder="1" applyAlignment="1">
      <alignment vertical="center" wrapText="1"/>
    </xf>
    <xf numFmtId="0" fontId="26" fillId="0" borderId="34" xfId="0" applyFont="1" applyBorder="1" applyAlignment="1">
      <alignment vertical="center" wrapText="1"/>
    </xf>
    <xf numFmtId="0" fontId="24" fillId="0" borderId="28" xfId="0" applyFont="1" applyBorder="1" applyAlignment="1">
      <alignment vertical="center" wrapText="1"/>
    </xf>
    <xf numFmtId="0" fontId="24" fillId="0" borderId="30" xfId="0" applyFont="1" applyBorder="1" applyAlignment="1">
      <alignment vertical="center" wrapText="1"/>
    </xf>
    <xf numFmtId="0" fontId="26" fillId="0" borderId="27" xfId="0" applyFont="1" applyBorder="1" applyAlignment="1">
      <alignment horizontal="left" vertical="top" wrapText="1"/>
    </xf>
    <xf numFmtId="172" fontId="24" fillId="0" borderId="35" xfId="0" applyNumberFormat="1" applyFont="1" applyBorder="1" applyAlignment="1">
      <alignment horizontal="center" vertical="center" wrapText="1"/>
    </xf>
    <xf numFmtId="172" fontId="24" fillId="0" borderId="36" xfId="0" applyNumberFormat="1" applyFont="1" applyBorder="1" applyAlignment="1">
      <alignment horizontal="center" vertical="center" wrapText="1"/>
    </xf>
    <xf numFmtId="172" fontId="26" fillId="0" borderId="37" xfId="0" applyNumberFormat="1" applyFont="1" applyBorder="1" applyAlignment="1">
      <alignment horizontal="center" vertical="center" wrapText="1"/>
    </xf>
    <xf numFmtId="172" fontId="26" fillId="0" borderId="38" xfId="0" applyNumberFormat="1" applyFont="1" applyBorder="1" applyAlignment="1">
      <alignment horizontal="center" vertical="center" wrapText="1"/>
    </xf>
    <xf numFmtId="172" fontId="24" fillId="0" borderId="39" xfId="0" applyNumberFormat="1" applyFont="1" applyBorder="1" applyAlignment="1">
      <alignment horizontal="center" vertical="center" wrapText="1"/>
    </xf>
    <xf numFmtId="172" fontId="26" fillId="0" borderId="36" xfId="0" applyNumberFormat="1" applyFont="1" applyBorder="1" applyAlignment="1">
      <alignment horizontal="center" vertical="center" wrapText="1"/>
    </xf>
    <xf numFmtId="172" fontId="24" fillId="0" borderId="37" xfId="0" applyNumberFormat="1" applyFont="1" applyBorder="1" applyAlignment="1">
      <alignment horizontal="center" vertical="center" wrapText="1"/>
    </xf>
    <xf numFmtId="172" fontId="26" fillId="0" borderId="40" xfId="0" applyNumberFormat="1" applyFont="1" applyBorder="1" applyAlignment="1">
      <alignment horizontal="center" vertical="center" wrapText="1"/>
    </xf>
    <xf numFmtId="172" fontId="26" fillId="0" borderId="41" xfId="0" applyNumberFormat="1" applyFont="1" applyBorder="1" applyAlignment="1">
      <alignment horizontal="center" vertical="center" wrapText="1"/>
    </xf>
    <xf numFmtId="172" fontId="24" fillId="0" borderId="4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vertical="top" wrapText="1"/>
    </xf>
    <xf numFmtId="0" fontId="26" fillId="0" borderId="42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8" fillId="0" borderId="33" xfId="0" applyFont="1" applyBorder="1" applyAlignment="1">
      <alignment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9" fontId="26" fillId="0" borderId="22" xfId="0" applyNumberFormat="1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center"/>
    </xf>
    <xf numFmtId="0" fontId="20" fillId="0" borderId="0" xfId="0" applyFont="1" applyBorder="1" applyAlignment="1">
      <alignment horizontal="center"/>
    </xf>
    <xf numFmtId="0" fontId="24" fillId="0" borderId="23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justify" vertical="distributed" wrapText="1"/>
    </xf>
    <xf numFmtId="0" fontId="24" fillId="0" borderId="27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right"/>
    </xf>
    <xf numFmtId="0" fontId="24" fillId="0" borderId="45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172" fontId="26" fillId="0" borderId="37" xfId="0" applyNumberFormat="1" applyFont="1" applyBorder="1" applyAlignment="1">
      <alignment horizontal="center" vertical="center" wrapText="1"/>
    </xf>
    <xf numFmtId="0" fontId="26" fillId="0" borderId="29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H89"/>
  <sheetViews>
    <sheetView tabSelected="1" view="pageBreakPreview" zoomScale="66" zoomScaleNormal="82" zoomScaleSheetLayoutView="66" zoomScalePageLayoutView="0" workbookViewId="0" topLeftCell="C1">
      <selection activeCell="E6" sqref="E6"/>
    </sheetView>
  </sheetViews>
  <sheetFormatPr defaultColWidth="9.00390625" defaultRowHeight="12.75"/>
  <cols>
    <col min="1" max="1" width="4.625" style="0" hidden="1" customWidth="1"/>
    <col min="2" max="2" width="0" style="0" hidden="1" customWidth="1"/>
    <col min="3" max="3" width="15.125" style="0" customWidth="1"/>
    <col min="4" max="4" width="39.375" style="0" customWidth="1"/>
    <col min="5" max="5" width="71.75390625" style="0" customWidth="1"/>
    <col min="6" max="6" width="35.00390625" style="0" customWidth="1"/>
    <col min="7" max="7" width="44.875" style="0" hidden="1" customWidth="1"/>
    <col min="8" max="8" width="17.875" style="0" customWidth="1"/>
    <col min="9" max="9" width="30.125" style="0" customWidth="1"/>
  </cols>
  <sheetData>
    <row r="1" spans="3:7" ht="15" customHeight="1">
      <c r="C1" s="72" t="s">
        <v>73</v>
      </c>
      <c r="D1" s="72"/>
      <c r="E1" s="72"/>
      <c r="F1" s="72"/>
      <c r="G1" s="72"/>
    </row>
    <row r="2" spans="3:8" ht="63.75" customHeight="1">
      <c r="C2" s="9"/>
      <c r="D2" s="9"/>
      <c r="E2" s="79" t="s">
        <v>87</v>
      </c>
      <c r="F2" s="79"/>
      <c r="G2" s="63"/>
      <c r="H2" s="63"/>
    </row>
    <row r="3" spans="3:7" ht="12.75">
      <c r="C3" s="77"/>
      <c r="D3" s="78"/>
      <c r="E3" s="78"/>
      <c r="F3" s="78"/>
      <c r="G3" s="78"/>
    </row>
    <row r="4" spans="3:7" ht="12.75">
      <c r="C4" s="4"/>
      <c r="D4" s="5"/>
      <c r="E4" s="5"/>
      <c r="F4" s="5"/>
      <c r="G4" s="5"/>
    </row>
    <row r="5" spans="3:7" ht="12.75">
      <c r="C5" s="4"/>
      <c r="D5" s="5"/>
      <c r="E5" s="5"/>
      <c r="F5" s="5"/>
      <c r="G5" s="5"/>
    </row>
    <row r="6" spans="3:7" ht="12.75">
      <c r="C6" s="4"/>
      <c r="D6" s="5"/>
      <c r="E6" s="5"/>
      <c r="F6" s="5"/>
      <c r="G6" s="5"/>
    </row>
    <row r="7" spans="3:7" ht="19.5">
      <c r="C7" s="73" t="s">
        <v>0</v>
      </c>
      <c r="D7" s="73"/>
      <c r="E7" s="73"/>
      <c r="F7" s="73"/>
      <c r="G7" s="73"/>
    </row>
    <row r="8" spans="3:7" ht="19.5">
      <c r="C8" s="73" t="s">
        <v>1</v>
      </c>
      <c r="D8" s="73"/>
      <c r="E8" s="73"/>
      <c r="F8" s="73"/>
      <c r="G8" s="73"/>
    </row>
    <row r="9" spans="3:7" ht="19.5">
      <c r="C9" s="73" t="s">
        <v>2</v>
      </c>
      <c r="D9" s="73"/>
      <c r="E9" s="73"/>
      <c r="F9" s="73"/>
      <c r="G9" s="73"/>
    </row>
    <row r="10" spans="3:7" ht="19.5">
      <c r="C10" s="73" t="s">
        <v>78</v>
      </c>
      <c r="D10" s="73"/>
      <c r="E10" s="73"/>
      <c r="F10" s="73"/>
      <c r="G10" s="73"/>
    </row>
    <row r="11" spans="3:6" s="1" customFormat="1" ht="19.5">
      <c r="C11" s="3"/>
      <c r="D11" s="3"/>
      <c r="E11" s="3"/>
      <c r="F11" s="3"/>
    </row>
    <row r="12" spans="3:7" ht="20.25" thickBot="1">
      <c r="C12" s="3"/>
      <c r="D12" s="3"/>
      <c r="E12" s="3"/>
      <c r="F12" s="83" t="s">
        <v>35</v>
      </c>
      <c r="G12" s="83"/>
    </row>
    <row r="13" spans="3:6" ht="39.75" customHeight="1">
      <c r="C13" s="74" t="s">
        <v>70</v>
      </c>
      <c r="D13" s="84" t="s">
        <v>71</v>
      </c>
      <c r="E13" s="87" t="s">
        <v>72</v>
      </c>
      <c r="F13" s="74" t="s">
        <v>79</v>
      </c>
    </row>
    <row r="14" spans="3:6" ht="36.75" customHeight="1">
      <c r="C14" s="75"/>
      <c r="D14" s="85"/>
      <c r="E14" s="88"/>
      <c r="F14" s="75"/>
    </row>
    <row r="15" spans="3:6" ht="29.25" customHeight="1" thickBot="1">
      <c r="C15" s="76"/>
      <c r="D15" s="86"/>
      <c r="E15" s="89"/>
      <c r="F15" s="76"/>
    </row>
    <row r="16" spans="3:6" s="7" customFormat="1" ht="31.5" customHeight="1" thickBot="1">
      <c r="C16" s="11" t="s">
        <v>4</v>
      </c>
      <c r="D16" s="12" t="s">
        <v>5</v>
      </c>
      <c r="E16" s="39" t="s">
        <v>3</v>
      </c>
      <c r="F16" s="53">
        <f>F17+F24+F28+F38</f>
        <v>78771.6</v>
      </c>
    </row>
    <row r="17" spans="3:6" s="7" customFormat="1" ht="42.75" customHeight="1" thickBot="1">
      <c r="C17" s="13" t="s">
        <v>4</v>
      </c>
      <c r="D17" s="14" t="s">
        <v>7</v>
      </c>
      <c r="E17" s="40" t="s">
        <v>6</v>
      </c>
      <c r="F17" s="54">
        <f>F18+F22+F23</f>
        <v>72477.5</v>
      </c>
    </row>
    <row r="18" spans="3:7" s="7" customFormat="1" ht="13.5" customHeight="1" thickBot="1">
      <c r="C18" s="82">
        <v>182</v>
      </c>
      <c r="D18" s="82" t="s">
        <v>9</v>
      </c>
      <c r="E18" s="91" t="s">
        <v>8</v>
      </c>
      <c r="F18" s="90">
        <f>F20+F21</f>
        <v>50760.7</v>
      </c>
      <c r="G18" s="6"/>
    </row>
    <row r="19" spans="3:7" s="7" customFormat="1" ht="24.75" customHeight="1" thickBot="1">
      <c r="C19" s="82"/>
      <c r="D19" s="82"/>
      <c r="E19" s="91"/>
      <c r="F19" s="90"/>
      <c r="G19" s="6"/>
    </row>
    <row r="20" spans="3:7" s="7" customFormat="1" ht="44.25" customHeight="1" thickBot="1">
      <c r="C20" s="16">
        <v>182</v>
      </c>
      <c r="D20" s="16" t="s">
        <v>26</v>
      </c>
      <c r="E20" s="42" t="s">
        <v>10</v>
      </c>
      <c r="F20" s="56">
        <v>32955.2</v>
      </c>
      <c r="G20" s="6"/>
    </row>
    <row r="21" spans="3:6" s="7" customFormat="1" ht="85.5" customHeight="1" thickBot="1">
      <c r="C21" s="15">
        <v>182</v>
      </c>
      <c r="D21" s="15" t="s">
        <v>27</v>
      </c>
      <c r="E21" s="38" t="s">
        <v>57</v>
      </c>
      <c r="F21" s="55">
        <v>17805.5</v>
      </c>
    </row>
    <row r="22" spans="3:6" s="7" customFormat="1" ht="44.25" customHeight="1" thickBot="1">
      <c r="C22" s="15">
        <v>182</v>
      </c>
      <c r="D22" s="17" t="s">
        <v>28</v>
      </c>
      <c r="E22" s="38" t="s">
        <v>11</v>
      </c>
      <c r="F22" s="55">
        <v>20006.2</v>
      </c>
    </row>
    <row r="23" spans="3:6" s="7" customFormat="1" ht="63" customHeight="1" thickBot="1">
      <c r="C23" s="15">
        <v>182</v>
      </c>
      <c r="D23" s="18" t="s">
        <v>40</v>
      </c>
      <c r="E23" s="42" t="s">
        <v>41</v>
      </c>
      <c r="F23" s="55">
        <v>1710.6</v>
      </c>
    </row>
    <row r="24" spans="3:6" s="7" customFormat="1" ht="45.75" customHeight="1" thickBot="1">
      <c r="C24" s="66" t="s">
        <v>4</v>
      </c>
      <c r="D24" s="67" t="s">
        <v>12</v>
      </c>
      <c r="E24" s="68" t="s">
        <v>31</v>
      </c>
      <c r="F24" s="57">
        <f>F25</f>
        <v>3922.8</v>
      </c>
    </row>
    <row r="25" spans="3:6" s="7" customFormat="1" ht="28.5" customHeight="1" thickBot="1">
      <c r="C25" s="20" t="s">
        <v>4</v>
      </c>
      <c r="D25" s="21" t="s">
        <v>33</v>
      </c>
      <c r="E25" s="43" t="s">
        <v>32</v>
      </c>
      <c r="F25" s="58">
        <f>F26</f>
        <v>3922.8</v>
      </c>
    </row>
    <row r="26" spans="3:6" s="7" customFormat="1" ht="60.75" customHeight="1" thickBot="1">
      <c r="C26" s="22" t="s">
        <v>4</v>
      </c>
      <c r="D26" s="17" t="s">
        <v>34</v>
      </c>
      <c r="E26" s="44" t="s">
        <v>42</v>
      </c>
      <c r="F26" s="55">
        <f>F27</f>
        <v>3922.8</v>
      </c>
    </row>
    <row r="27" spans="3:6" s="7" customFormat="1" ht="107.25" customHeight="1" thickBot="1">
      <c r="C27" s="16">
        <v>867</v>
      </c>
      <c r="D27" s="18" t="s">
        <v>29</v>
      </c>
      <c r="E27" s="45" t="s">
        <v>58</v>
      </c>
      <c r="F27" s="56">
        <f>2837.3+1085.5</f>
        <v>3922.8</v>
      </c>
    </row>
    <row r="28" spans="3:6" s="7" customFormat="1" ht="30.75" customHeight="1" thickBot="1">
      <c r="C28" s="69" t="s">
        <v>4</v>
      </c>
      <c r="D28" s="69" t="s">
        <v>14</v>
      </c>
      <c r="E28" s="51" t="s">
        <v>13</v>
      </c>
      <c r="F28" s="59">
        <f>F29+F30</f>
        <v>2371.2999999999997</v>
      </c>
    </row>
    <row r="29" spans="3:6" s="7" customFormat="1" ht="78" customHeight="1" thickBot="1">
      <c r="C29" s="15">
        <v>182</v>
      </c>
      <c r="D29" s="15" t="s">
        <v>16</v>
      </c>
      <c r="E29" s="42" t="s">
        <v>15</v>
      </c>
      <c r="F29" s="55">
        <v>45.7</v>
      </c>
    </row>
    <row r="30" spans="3:6" s="7" customFormat="1" ht="42" customHeight="1" thickBot="1">
      <c r="C30" s="22" t="s">
        <v>4</v>
      </c>
      <c r="D30" s="17" t="s">
        <v>18</v>
      </c>
      <c r="E30" s="38" t="s">
        <v>17</v>
      </c>
      <c r="F30" s="55">
        <f>F31</f>
        <v>2325.6</v>
      </c>
    </row>
    <row r="31" spans="3:6" s="7" customFormat="1" ht="82.5" customHeight="1" thickBot="1">
      <c r="C31" s="20" t="s">
        <v>4</v>
      </c>
      <c r="D31" s="21" t="s">
        <v>19</v>
      </c>
      <c r="E31" s="41" t="s">
        <v>43</v>
      </c>
      <c r="F31" s="58">
        <f>F32+F33+F34+F35+F36+F37</f>
        <v>2325.6</v>
      </c>
    </row>
    <row r="32" spans="3:6" s="7" customFormat="1" ht="103.5" customHeight="1" thickBot="1">
      <c r="C32" s="15">
        <v>806</v>
      </c>
      <c r="D32" s="17" t="s">
        <v>20</v>
      </c>
      <c r="E32" s="38" t="s">
        <v>59</v>
      </c>
      <c r="F32" s="55">
        <v>1444.2</v>
      </c>
    </row>
    <row r="33" spans="3:6" s="7" customFormat="1" ht="111" customHeight="1" thickBot="1">
      <c r="C33" s="23">
        <v>807</v>
      </c>
      <c r="D33" s="21" t="s">
        <v>20</v>
      </c>
      <c r="E33" s="38" t="s">
        <v>59</v>
      </c>
      <c r="F33" s="58">
        <v>106.5</v>
      </c>
    </row>
    <row r="34" spans="3:6" s="7" customFormat="1" ht="102.75" customHeight="1" thickBot="1">
      <c r="C34" s="23">
        <v>824</v>
      </c>
      <c r="D34" s="21" t="s">
        <v>20</v>
      </c>
      <c r="E34" s="38" t="s">
        <v>59</v>
      </c>
      <c r="F34" s="58">
        <v>293.3</v>
      </c>
    </row>
    <row r="35" spans="3:6" s="7" customFormat="1" ht="104.25" customHeight="1" thickBot="1">
      <c r="C35" s="23">
        <v>852</v>
      </c>
      <c r="D35" s="21" t="s">
        <v>20</v>
      </c>
      <c r="E35" s="38" t="s">
        <v>59</v>
      </c>
      <c r="F35" s="58">
        <v>402.9</v>
      </c>
    </row>
    <row r="36" spans="3:6" s="7" customFormat="1" ht="95.25" customHeight="1" thickBot="1">
      <c r="C36" s="24">
        <v>852</v>
      </c>
      <c r="D36" s="25" t="s">
        <v>21</v>
      </c>
      <c r="E36" s="46" t="s">
        <v>30</v>
      </c>
      <c r="F36" s="60">
        <v>73.7</v>
      </c>
    </row>
    <row r="37" spans="3:6" s="7" customFormat="1" ht="83.25" customHeight="1" thickBot="1">
      <c r="C37" s="26">
        <v>932</v>
      </c>
      <c r="D37" s="27" t="s">
        <v>51</v>
      </c>
      <c r="E37" s="47" t="s">
        <v>62</v>
      </c>
      <c r="F37" s="61">
        <v>5</v>
      </c>
    </row>
    <row r="38" spans="3:6" s="7" customFormat="1" ht="1.5" customHeight="1" hidden="1" thickBot="1">
      <c r="C38" s="28" t="s">
        <v>4</v>
      </c>
      <c r="D38" s="19" t="s">
        <v>46</v>
      </c>
      <c r="E38" s="48" t="s">
        <v>48</v>
      </c>
      <c r="F38" s="29">
        <f>F39</f>
        <v>0</v>
      </c>
    </row>
    <row r="39" spans="3:6" s="7" customFormat="1" ht="29.25" customHeight="1" hidden="1" thickBot="1">
      <c r="C39" s="19">
        <v>932</v>
      </c>
      <c r="D39" s="19" t="s">
        <v>49</v>
      </c>
      <c r="E39" s="48" t="s">
        <v>47</v>
      </c>
      <c r="F39" s="30">
        <f>F40</f>
        <v>0</v>
      </c>
    </row>
    <row r="40" spans="3:6" s="7" customFormat="1" ht="4.5" customHeight="1" hidden="1" thickBot="1">
      <c r="C40" s="31">
        <v>932</v>
      </c>
      <c r="D40" s="31" t="s">
        <v>50</v>
      </c>
      <c r="E40" s="49" t="s">
        <v>56</v>
      </c>
      <c r="F40" s="32">
        <v>0</v>
      </c>
    </row>
    <row r="41" spans="3:7" s="7" customFormat="1" ht="31.5" customHeight="1" thickBot="1">
      <c r="C41" s="33" t="s">
        <v>4</v>
      </c>
      <c r="D41" s="34" t="s">
        <v>22</v>
      </c>
      <c r="E41" s="50" t="s">
        <v>36</v>
      </c>
      <c r="F41" s="29">
        <f>F42</f>
        <v>22437.600000000002</v>
      </c>
      <c r="G41" s="6"/>
    </row>
    <row r="42" spans="3:6" s="7" customFormat="1" ht="53.25" customHeight="1" thickBot="1">
      <c r="C42" s="13" t="s">
        <v>4</v>
      </c>
      <c r="D42" s="14" t="s">
        <v>69</v>
      </c>
      <c r="E42" s="40" t="s">
        <v>37</v>
      </c>
      <c r="F42" s="54">
        <f>F48+F43+F46</f>
        <v>22437.600000000002</v>
      </c>
    </row>
    <row r="43" spans="3:6" s="7" customFormat="1" ht="0.75" customHeight="1" hidden="1" thickBot="1">
      <c r="C43" s="13" t="s">
        <v>4</v>
      </c>
      <c r="D43" s="35" t="s">
        <v>63</v>
      </c>
      <c r="E43" s="51" t="s">
        <v>64</v>
      </c>
      <c r="F43" s="59">
        <f>F44</f>
        <v>0</v>
      </c>
    </row>
    <row r="44" spans="3:6" s="7" customFormat="1" ht="36.75" customHeight="1" hidden="1" thickBot="1">
      <c r="C44" s="20" t="s">
        <v>4</v>
      </c>
      <c r="D44" s="36" t="s">
        <v>65</v>
      </c>
      <c r="E44" s="42" t="s">
        <v>66</v>
      </c>
      <c r="F44" s="55">
        <f>F45</f>
        <v>0</v>
      </c>
    </row>
    <row r="45" spans="3:6" s="7" customFormat="1" ht="51.75" customHeight="1" hidden="1" thickBot="1">
      <c r="C45" s="20" t="s">
        <v>24</v>
      </c>
      <c r="D45" s="37" t="s">
        <v>67</v>
      </c>
      <c r="E45" s="42" t="s">
        <v>68</v>
      </c>
      <c r="F45" s="55">
        <v>0</v>
      </c>
    </row>
    <row r="46" spans="3:6" s="7" customFormat="1" ht="33.75" customHeight="1" thickBot="1">
      <c r="C46" s="13" t="s">
        <v>4</v>
      </c>
      <c r="D46" s="65" t="s">
        <v>83</v>
      </c>
      <c r="E46" s="51" t="s">
        <v>84</v>
      </c>
      <c r="F46" s="59">
        <f>F47</f>
        <v>418.7</v>
      </c>
    </row>
    <row r="47" spans="3:6" s="7" customFormat="1" ht="51.75" customHeight="1" thickBot="1">
      <c r="C47" s="20" t="s">
        <v>24</v>
      </c>
      <c r="D47" s="64" t="s">
        <v>85</v>
      </c>
      <c r="E47" s="42" t="s">
        <v>86</v>
      </c>
      <c r="F47" s="55">
        <v>418.7</v>
      </c>
    </row>
    <row r="48" spans="3:6" s="7" customFormat="1" ht="45" customHeight="1" thickBot="1">
      <c r="C48" s="13" t="s">
        <v>4</v>
      </c>
      <c r="D48" s="70" t="s">
        <v>74</v>
      </c>
      <c r="E48" s="51" t="s">
        <v>82</v>
      </c>
      <c r="F48" s="59">
        <f>F49+F53</f>
        <v>22018.9</v>
      </c>
    </row>
    <row r="49" spans="3:7" s="7" customFormat="1" ht="56.25" customHeight="1" thickBot="1">
      <c r="C49" s="71" t="s">
        <v>4</v>
      </c>
      <c r="D49" s="15" t="s">
        <v>75</v>
      </c>
      <c r="E49" s="42" t="s">
        <v>23</v>
      </c>
      <c r="F49" s="61">
        <f>F50</f>
        <v>2660.3999999999996</v>
      </c>
      <c r="G49" s="8"/>
    </row>
    <row r="50" spans="3:7" s="7" customFormat="1" ht="65.25" customHeight="1" thickBot="1">
      <c r="C50" s="22" t="s">
        <v>24</v>
      </c>
      <c r="D50" s="17" t="s">
        <v>80</v>
      </c>
      <c r="E50" s="52" t="s">
        <v>44</v>
      </c>
      <c r="F50" s="55">
        <f>F52+F51</f>
        <v>2660.3999999999996</v>
      </c>
      <c r="G50" s="8"/>
    </row>
    <row r="51" spans="3:7" s="7" customFormat="1" ht="102.75" customHeight="1" thickBot="1">
      <c r="C51" s="22" t="s">
        <v>24</v>
      </c>
      <c r="D51" s="17" t="s">
        <v>53</v>
      </c>
      <c r="E51" s="38" t="s">
        <v>39</v>
      </c>
      <c r="F51" s="55">
        <v>2653.2</v>
      </c>
      <c r="G51" s="8"/>
    </row>
    <row r="52" spans="3:7" s="7" customFormat="1" ht="144.75" customHeight="1" thickBot="1">
      <c r="C52" s="22" t="s">
        <v>24</v>
      </c>
      <c r="D52" s="17" t="s">
        <v>52</v>
      </c>
      <c r="E52" s="38" t="s">
        <v>60</v>
      </c>
      <c r="F52" s="55">
        <v>7.2</v>
      </c>
      <c r="G52" s="8"/>
    </row>
    <row r="53" spans="3:7" s="7" customFormat="1" ht="69" customHeight="1" thickBot="1">
      <c r="C53" s="22" t="s">
        <v>4</v>
      </c>
      <c r="D53" s="17" t="s">
        <v>76</v>
      </c>
      <c r="E53" s="38" t="s">
        <v>77</v>
      </c>
      <c r="F53" s="55">
        <f>F54</f>
        <v>19358.5</v>
      </c>
      <c r="G53" s="10"/>
    </row>
    <row r="54" spans="3:7" s="7" customFormat="1" ht="100.5" customHeight="1" thickBot="1">
      <c r="C54" s="20" t="s">
        <v>24</v>
      </c>
      <c r="D54" s="27" t="s">
        <v>81</v>
      </c>
      <c r="E54" s="38" t="s">
        <v>45</v>
      </c>
      <c r="F54" s="58">
        <f>F55+F56</f>
        <v>19358.5</v>
      </c>
      <c r="G54" s="8"/>
    </row>
    <row r="55" spans="3:8" s="7" customFormat="1" ht="66" customHeight="1" thickBot="1">
      <c r="C55" s="23">
        <v>932</v>
      </c>
      <c r="D55" s="17" t="s">
        <v>54</v>
      </c>
      <c r="E55" s="38" t="s">
        <v>25</v>
      </c>
      <c r="F55" s="55">
        <v>12629.6</v>
      </c>
      <c r="G55" s="8"/>
      <c r="H55" s="8"/>
    </row>
    <row r="56" spans="3:7" s="7" customFormat="1" ht="66" customHeight="1" thickBot="1">
      <c r="C56" s="26">
        <v>932</v>
      </c>
      <c r="D56" s="27" t="s">
        <v>55</v>
      </c>
      <c r="E56" s="47" t="s">
        <v>61</v>
      </c>
      <c r="F56" s="61">
        <v>6728.9</v>
      </c>
      <c r="G56" s="6"/>
    </row>
    <row r="57" spans="3:7" s="7" customFormat="1" ht="24.75" customHeight="1" thickBot="1">
      <c r="C57" s="80" t="s">
        <v>38</v>
      </c>
      <c r="D57" s="81"/>
      <c r="E57" s="81"/>
      <c r="F57" s="62">
        <f>F16+F41</f>
        <v>101209.20000000001</v>
      </c>
      <c r="G57" s="6"/>
    </row>
    <row r="89" ht="12.75">
      <c r="E89" s="2"/>
    </row>
  </sheetData>
  <sheetProtection selectLockedCells="1" selectUnlockedCells="1"/>
  <mergeCells count="17">
    <mergeCell ref="C57:E57"/>
    <mergeCell ref="C18:C19"/>
    <mergeCell ref="C10:G10"/>
    <mergeCell ref="F12:G12"/>
    <mergeCell ref="D13:D15"/>
    <mergeCell ref="E13:E15"/>
    <mergeCell ref="D18:D19"/>
    <mergeCell ref="F18:F19"/>
    <mergeCell ref="E18:E19"/>
    <mergeCell ref="C1:G1"/>
    <mergeCell ref="C7:G7"/>
    <mergeCell ref="C8:G8"/>
    <mergeCell ref="C9:G9"/>
    <mergeCell ref="C13:C15"/>
    <mergeCell ref="F13:F15"/>
    <mergeCell ref="C3:G3"/>
    <mergeCell ref="E2:F2"/>
  </mergeCells>
  <printOptions horizontalCentered="1"/>
  <pageMargins left="0.7480314960629921" right="0.35433070866141736" top="0.7086614173228347" bottom="0.3937007874015748" header="0" footer="0"/>
  <pageSetup fitToHeight="2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2019-02-21T07:28:57Z</cp:lastPrinted>
  <dcterms:modified xsi:type="dcterms:W3CDTF">2019-02-25T14:31:46Z</dcterms:modified>
  <cp:category/>
  <cp:version/>
  <cp:contentType/>
  <cp:contentStatus/>
</cp:coreProperties>
</file>